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<sst xmlns="http://schemas.openxmlformats.org/spreadsheetml/2006/main" uniqueCount="121">
  <si>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</si>
  <si>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</si>
  <si>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</si>
  <si>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</si>
  <si>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</si>
  <si>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</si>
  <si>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</si>
  <si>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</si>
  <si>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</si>
  <si>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</si>
  <si>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</si>
  <si>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</si>
  <si>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</si>
  <si>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</si>
  <si>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</si>
  <si>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</si>
  <si>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</si>
  <si>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</si>
  <si>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</si>
  <si>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</si>
  <si>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</si>
  <si>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</si>
  <si>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</si>
  <si>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</si>
  <si>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</si>
  <si>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</si>
  <si>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</si>
  <si>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</si>
  <si>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</si>
  <si>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</si>
  <si>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</si>
  <si>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</si>
  <si>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</si>
  <si>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</si>
  <si>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</si>
  <si>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</si>
  <si>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</si>
  <si>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</si>
  <si>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</si>
  <si>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</si>
  <si>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</si>
  <si>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</si>
  <si>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</si>
  <si>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</si>
  <si>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</si>
  <si>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</si>
  <si>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</si>
  <si>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</si>
  <si>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</si>
  <si>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</si>
  <si>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</si>
  <si>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</si>
  <si>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</si>
  <si>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Goretti Font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</si>
  <si>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</si>
  <si>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</si>
  <si>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</si>
  <si>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</si>
  <si>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</si>
  <si>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</si>
  <si>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</si>
  <si>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 xml:space="preserve">José Pablo Traña Serrano 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</si>
  <si>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</si>
  <si>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</si>
  <si>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</si>
  <si>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</si>
  <si>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</si>
  <si>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</si>
  <si>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</si>
  <si>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>Marta Torres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</si>
  <si>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</si>
  <si>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</si>
  <si>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</si>
  <si>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</si>
  <si>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</si>
  <si>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</si>
  <si>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</si>
  <si>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</si>
  <si>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</si>
  <si>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</si>
  <si>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</si>
  <si>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</si>
  <si>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</si>
  <si>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</si>
  <si>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</si>
  <si>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Raúl Ferrer</t>
  </si>
  <si>
    <t>Rocío Carballo Ponce</t>
  </si>
  <si>
    <t xml:space="preserve">Roxanna Villar Parraguez 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</si>
  <si>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</si>
  <si>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</si>
  <si>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</si>
  <si>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</si>
  <si>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</si>
  <si>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</si>
  <si>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</si>
  <si>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Irene Fernández</t>
  </si>
  <si>
    <t>Silvia Soriano</t>
  </si>
  <si>
    <t>LA</t>
  </si>
  <si>
    <t>la</t>
  </si>
  <si>
    <t>Andreu Tomàs Palou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</si>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</sst>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3"/>
  <sheetViews>
    <sheetView tabSelected="0" workbookViewId="0" showGridLines="true" showRowColHeaders="1">
      <selection activeCell="J203" sqref="J203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989.83</v>
      </c>
      <c r="E4" s="4">
        <v>10</v>
      </c>
      <c r="F4" s="6">
        <f>IF(D4&gt;500,500,D4)</f>
        <v>500</v>
      </c>
      <c r="G4" s="6">
        <f>D4-F4</f>
        <v>489.83</v>
      </c>
      <c r="H4" s="6">
        <f>G4*C4</f>
        <v>171.4405</v>
      </c>
      <c r="I4" s="6">
        <f>F4+G4-H4</f>
        <v>818.3895</v>
      </c>
      <c r="J4" s="6">
        <f>IF(I4*C4&gt;2500,2500,I4*C4)</f>
        <v>286.436325</v>
      </c>
    </row>
    <row r="5" spans="1:10">
      <c r="A5" s="1" t="s">
        <v>18</v>
      </c>
      <c r="B5" s="1" t="s">
        <v>17</v>
      </c>
      <c r="C5" s="7">
        <v>0.35</v>
      </c>
      <c r="D5" s="8">
        <v>287.0</v>
      </c>
      <c r="E5" s="1">
        <v>5</v>
      </c>
      <c r="F5" s="8">
        <f>IF(D5&gt;500,500,D5)</f>
        <v>287</v>
      </c>
      <c r="G5" s="8">
        <f>D5-F5</f>
        <v>0</v>
      </c>
      <c r="H5" s="8">
        <f>G5*C5</f>
        <v>0</v>
      </c>
      <c r="I5" s="8">
        <f>F5+G5-H5</f>
        <v>287</v>
      </c>
      <c r="J5" s="8">
        <f>IF(I5*C5&gt;2500,2500,I5*C5)</f>
        <v>100.45</v>
      </c>
    </row>
    <row r="6" spans="1:10">
      <c r="A6" s="4" t="s">
        <v>19</v>
      </c>
      <c r="B6" s="4" t="s">
        <v>17</v>
      </c>
      <c r="C6" s="5">
        <v>0.35</v>
      </c>
      <c r="D6" s="6">
        <v>204.0</v>
      </c>
      <c r="E6" s="4">
        <v>2</v>
      </c>
      <c r="F6" s="6">
        <f>IF(D6&gt;500,500,D6)</f>
        <v>204</v>
      </c>
      <c r="G6" s="6">
        <f>D6-F6</f>
        <v>0</v>
      </c>
      <c r="H6" s="6">
        <f>G6*C6</f>
        <v>0</v>
      </c>
      <c r="I6" s="6">
        <f>F6+G6-H6</f>
        <v>204</v>
      </c>
      <c r="J6" s="6">
        <f>IF(I6*C6&gt;2500,2500,I6*C6)</f>
        <v>71.4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0.35</v>
      </c>
      <c r="D8" s="6">
        <v>1017.0</v>
      </c>
      <c r="E8" s="4">
        <v>7</v>
      </c>
      <c r="F8" s="6">
        <f>IF(D8&gt;500,500,D8)</f>
        <v>500</v>
      </c>
      <c r="G8" s="6">
        <f>D8-F8</f>
        <v>517</v>
      </c>
      <c r="H8" s="6">
        <f>G8*C8</f>
        <v>180.95</v>
      </c>
      <c r="I8" s="6">
        <f>F8+G8-H8</f>
        <v>836.05</v>
      </c>
      <c r="J8" s="6">
        <f>IF(I8*C8&gt;2500,2500,I8*C8)</f>
        <v>292.6175</v>
      </c>
    </row>
    <row r="9" spans="1:10">
      <c r="A9" s="1" t="s">
        <v>22</v>
      </c>
      <c r="B9" s="1" t="s">
        <v>17</v>
      </c>
      <c r="C9" s="7">
        <v>0</v>
      </c>
      <c r="D9" s="8">
        <v>748.0</v>
      </c>
      <c r="E9" s="1">
        <v>3</v>
      </c>
      <c r="F9" s="8">
        <f>IF(D9&gt;500,500,D9)</f>
        <v>500</v>
      </c>
      <c r="G9" s="8">
        <f>D9-F9</f>
        <v>248</v>
      </c>
      <c r="H9" s="8">
        <f>G9*C9</f>
        <v>0</v>
      </c>
      <c r="I9" s="8">
        <f>F9+G9-H9</f>
        <v>748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0.5</v>
      </c>
      <c r="D10" s="6">
        <v>1201.0</v>
      </c>
      <c r="E10" s="4">
        <v>11</v>
      </c>
      <c r="F10" s="6">
        <f>IF(D10&gt;500,500,D10)</f>
        <v>500</v>
      </c>
      <c r="G10" s="6">
        <f>D10-F10</f>
        <v>701</v>
      </c>
      <c r="H10" s="6">
        <f>G10*C10</f>
        <v>350.5</v>
      </c>
      <c r="I10" s="6">
        <f>F10+G10-H10</f>
        <v>850.5</v>
      </c>
      <c r="J10" s="6">
        <f>IF(I10*C10&gt;2500,2500,I10*C10)</f>
        <v>425.25</v>
      </c>
    </row>
    <row r="11" spans="1:10">
      <c r="A11" s="1" t="s">
        <v>24</v>
      </c>
      <c r="B11" s="1" t="s">
        <v>17</v>
      </c>
      <c r="C11" s="7">
        <v>0.35</v>
      </c>
      <c r="D11" s="8">
        <v>465.0</v>
      </c>
      <c r="E11" s="1">
        <v>4</v>
      </c>
      <c r="F11" s="8">
        <f>IF(D11&gt;500,500,D11)</f>
        <v>465</v>
      </c>
      <c r="G11" s="8">
        <f>D11-F11</f>
        <v>0</v>
      </c>
      <c r="H11" s="8">
        <f>G11*C11</f>
        <v>0</v>
      </c>
      <c r="I11" s="8">
        <f>F11+G11-H11</f>
        <v>465</v>
      </c>
      <c r="J11" s="8">
        <f>IF(I11*C11&gt;2500,2500,I11*C11)</f>
        <v>162.75</v>
      </c>
    </row>
    <row r="12" spans="1:10">
      <c r="A12" s="4" t="s">
        <v>25</v>
      </c>
      <c r="B12" s="4" t="s">
        <v>17</v>
      </c>
      <c r="C12" s="5">
        <v>0.35</v>
      </c>
      <c r="D12" s="6">
        <v>903.75</v>
      </c>
      <c r="E12" s="4">
        <v>8</v>
      </c>
      <c r="F12" s="6">
        <f>IF(D12&gt;500,500,D12)</f>
        <v>500</v>
      </c>
      <c r="G12" s="6">
        <f>D12-F12</f>
        <v>403.75</v>
      </c>
      <c r="H12" s="6">
        <f>G12*C12</f>
        <v>141.3125</v>
      </c>
      <c r="I12" s="6">
        <f>F12+G12-H12</f>
        <v>762.4375</v>
      </c>
      <c r="J12" s="6">
        <f>IF(I12*C12&gt;2500,2500,I12*C12)</f>
        <v>266.853125</v>
      </c>
    </row>
    <row r="13" spans="1:10">
      <c r="A13" s="1" t="s">
        <v>26</v>
      </c>
      <c r="B13" s="1" t="s">
        <v>17</v>
      </c>
      <c r="C13" s="7">
        <v>0.35</v>
      </c>
      <c r="D13" s="8">
        <v>324.0</v>
      </c>
      <c r="E13" s="1">
        <v>3</v>
      </c>
      <c r="F13" s="8">
        <f>IF(D13&gt;500,500,D13)</f>
        <v>324</v>
      </c>
      <c r="G13" s="8">
        <f>D13-F13</f>
        <v>0</v>
      </c>
      <c r="H13" s="8">
        <f>G13*C13</f>
        <v>0</v>
      </c>
      <c r="I13" s="8">
        <f>F13+G13-H13</f>
        <v>324</v>
      </c>
      <c r="J13" s="8">
        <f>IF(I13*C13&gt;2500,2500,I13*C13)</f>
        <v>113.4</v>
      </c>
    </row>
    <row r="14" spans="1:10">
      <c r="A14" s="4" t="s">
        <v>27</v>
      </c>
      <c r="B14" s="4" t="s">
        <v>17</v>
      </c>
      <c r="C14" s="5">
        <v>0.35</v>
      </c>
      <c r="D14" s="6">
        <v>2279.33</v>
      </c>
      <c r="E14" s="4">
        <v>18</v>
      </c>
      <c r="F14" s="6">
        <f>IF(D14&gt;500,500,D14)</f>
        <v>500</v>
      </c>
      <c r="G14" s="6">
        <f>D14-F14</f>
        <v>1779.33</v>
      </c>
      <c r="H14" s="6">
        <f>G14*C14</f>
        <v>622.7655</v>
      </c>
      <c r="I14" s="6">
        <f>F14+G14-H14</f>
        <v>1656.5645</v>
      </c>
      <c r="J14" s="6">
        <f>IF(I14*C14&gt;2500,2500,I14*C14)</f>
        <v>579.797575</v>
      </c>
    </row>
    <row r="15" spans="1:10">
      <c r="A15" s="1" t="s">
        <v>28</v>
      </c>
      <c r="B15" s="1" t="s">
        <v>17</v>
      </c>
      <c r="C15" s="7">
        <v>0.35</v>
      </c>
      <c r="D15" s="8">
        <v>432.0</v>
      </c>
      <c r="E15" s="1">
        <v>3</v>
      </c>
      <c r="F15" s="8">
        <f>IF(D15&gt;500,500,D15)</f>
        <v>432</v>
      </c>
      <c r="G15" s="8">
        <f>D15-F15</f>
        <v>0</v>
      </c>
      <c r="H15" s="8">
        <f>G15*C15</f>
        <v>0</v>
      </c>
      <c r="I15" s="8">
        <f>F15+G15-H15</f>
        <v>432</v>
      </c>
      <c r="J15" s="8">
        <f>IF(I15*C15&gt;2500,2500,I15*C15)</f>
        <v>151.2</v>
      </c>
    </row>
    <row r="16" spans="1:10">
      <c r="A16" s="4" t="s">
        <v>29</v>
      </c>
      <c r="B16" s="4" t="s">
        <v>17</v>
      </c>
      <c r="C16" s="5">
        <v>0</v>
      </c>
      <c r="D16" s="6">
        <v>105.0</v>
      </c>
      <c r="E16" s="4">
        <v>1</v>
      </c>
      <c r="F16" s="6">
        <f>IF(D16&gt;500,500,D16)</f>
        <v>105</v>
      </c>
      <c r="G16" s="6">
        <f>D16-F16</f>
        <v>0</v>
      </c>
      <c r="H16" s="6">
        <f>G16*C16</f>
        <v>0</v>
      </c>
      <c r="I16" s="6">
        <f>F16+G16-H16</f>
        <v>105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443.33</v>
      </c>
      <c r="E18" s="4">
        <v>5</v>
      </c>
      <c r="F18" s="6">
        <f>IF(D18&gt;500,500,D18)</f>
        <v>443.33</v>
      </c>
      <c r="G18" s="6">
        <f>D18-F18</f>
        <v>0</v>
      </c>
      <c r="H18" s="6">
        <f>G18*C18</f>
        <v>0</v>
      </c>
      <c r="I18" s="6">
        <f>F18+G18-H18</f>
        <v>443.33</v>
      </c>
      <c r="J18" s="6">
        <f>IF(I18*C18&gt;2500,2500,I18*C18)</f>
        <v>155.1655</v>
      </c>
    </row>
    <row r="19" spans="1:10">
      <c r="A19" s="1" t="s">
        <v>32</v>
      </c>
      <c r="B19" s="1" t="s">
        <v>17</v>
      </c>
      <c r="C19" s="7">
        <v>0.35</v>
      </c>
      <c r="D19" s="8">
        <v>1020.0</v>
      </c>
      <c r="E19" s="1">
        <v>8</v>
      </c>
      <c r="F19" s="8">
        <f>IF(D19&gt;500,500,D19)</f>
        <v>500</v>
      </c>
      <c r="G19" s="8">
        <f>D19-F19</f>
        <v>520</v>
      </c>
      <c r="H19" s="8">
        <f>G19*C19</f>
        <v>182</v>
      </c>
      <c r="I19" s="8">
        <f>F19+G19-H19</f>
        <v>838</v>
      </c>
      <c r="J19" s="8">
        <f>IF(I19*C19&gt;2500,2500,I19*C19)</f>
        <v>293.3</v>
      </c>
    </row>
    <row r="20" spans="1:10">
      <c r="A20" s="4" t="s">
        <v>33</v>
      </c>
      <c r="B20" s="4" t="s">
        <v>17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34</v>
      </c>
      <c r="B21" s="1" t="s">
        <v>17</v>
      </c>
      <c r="C21" s="7">
        <v>0.35</v>
      </c>
      <c r="D21" s="8">
        <v>695.33</v>
      </c>
      <c r="E21" s="1">
        <v>7</v>
      </c>
      <c r="F21" s="8">
        <f>IF(D21&gt;500,500,D21)</f>
        <v>500</v>
      </c>
      <c r="G21" s="8">
        <f>D21-F21</f>
        <v>195.33</v>
      </c>
      <c r="H21" s="8">
        <f>G21*C21</f>
        <v>68.3655</v>
      </c>
      <c r="I21" s="8">
        <f>F21+G21-H21</f>
        <v>626.9645</v>
      </c>
      <c r="J21" s="8">
        <f>IF(I21*C21&gt;2500,2500,I21*C21)</f>
        <v>219.437575</v>
      </c>
    </row>
    <row r="22" spans="1:10">
      <c r="A22" s="4" t="s">
        <v>35</v>
      </c>
      <c r="B22" s="4" t="s">
        <v>17</v>
      </c>
      <c r="C22" s="5">
        <v>0</v>
      </c>
      <c r="D22" s="6">
        <v>896.0</v>
      </c>
      <c r="E22" s="4">
        <v>4</v>
      </c>
      <c r="F22" s="6">
        <f>IF(D22&gt;500,500,D22)</f>
        <v>500</v>
      </c>
      <c r="G22" s="6">
        <f>D22-F22</f>
        <v>396</v>
      </c>
      <c r="H22" s="6">
        <f>G22*C22</f>
        <v>0</v>
      </c>
      <c r="I22" s="6">
        <f>F22+G22-H22</f>
        <v>896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0.35</v>
      </c>
      <c r="D23" s="8">
        <v>540.0</v>
      </c>
      <c r="E23" s="1">
        <v>6</v>
      </c>
      <c r="F23" s="8">
        <f>IF(D23&gt;500,500,D23)</f>
        <v>500</v>
      </c>
      <c r="G23" s="8">
        <f>D23-F23</f>
        <v>40</v>
      </c>
      <c r="H23" s="8">
        <f>G23*C23</f>
        <v>14</v>
      </c>
      <c r="I23" s="8">
        <f>F23+G23-H23</f>
        <v>526</v>
      </c>
      <c r="J23" s="8">
        <f>IF(I23*C23&gt;2500,2500,I23*C23)</f>
        <v>184.1</v>
      </c>
    </row>
    <row r="24" spans="1:10">
      <c r="A24" s="4" t="s">
        <v>37</v>
      </c>
      <c r="B24" s="4" t="s">
        <v>17</v>
      </c>
      <c r="C24" s="5">
        <v>0.5</v>
      </c>
      <c r="D24" s="6">
        <v>150.0</v>
      </c>
      <c r="E24" s="4">
        <v>1</v>
      </c>
      <c r="F24" s="6">
        <f>IF(D24&gt;500,500,D24)</f>
        <v>150</v>
      </c>
      <c r="G24" s="6">
        <f>D24-F24</f>
        <v>0</v>
      </c>
      <c r="H24" s="6">
        <f>G24*C24</f>
        <v>0</v>
      </c>
      <c r="I24" s="6">
        <f>F24+G24-H24</f>
        <v>150</v>
      </c>
      <c r="J24" s="6">
        <f>IF(I24*C24&gt;2500,2500,I24*C24)</f>
        <v>75</v>
      </c>
    </row>
    <row r="25" spans="1:10">
      <c r="A25" s="1" t="s">
        <v>38</v>
      </c>
      <c r="B25" s="1" t="s">
        <v>17</v>
      </c>
      <c r="C25" s="7">
        <v>0.35</v>
      </c>
      <c r="D25" s="8">
        <v>56.0</v>
      </c>
      <c r="E25" s="1">
        <v>1</v>
      </c>
      <c r="F25" s="8">
        <f>IF(D25&gt;500,500,D25)</f>
        <v>56</v>
      </c>
      <c r="G25" s="8">
        <f>D25-F25</f>
        <v>0</v>
      </c>
      <c r="H25" s="8">
        <f>G25*C25</f>
        <v>0</v>
      </c>
      <c r="I25" s="8">
        <f>F25+G25-H25</f>
        <v>56</v>
      </c>
      <c r="J25" s="8">
        <f>IF(I25*C25&gt;2500,2500,I25*C25)</f>
        <v>19.6</v>
      </c>
    </row>
    <row r="26" spans="1:10">
      <c r="A26" s="4" t="s">
        <v>39</v>
      </c>
      <c r="B26" s="4" t="s">
        <v>17</v>
      </c>
      <c r="C26" s="5">
        <v>0</v>
      </c>
      <c r="D26" s="6">
        <v>320.0</v>
      </c>
      <c r="E26" s="4">
        <v>1</v>
      </c>
      <c r="F26" s="6">
        <f>IF(D26&gt;500,500,D26)</f>
        <v>320</v>
      </c>
      <c r="G26" s="6">
        <f>D26-F26</f>
        <v>0</v>
      </c>
      <c r="H26" s="6">
        <f>G26*C26</f>
        <v>0</v>
      </c>
      <c r="I26" s="6">
        <f>F26+G26-H26</f>
        <v>320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1239.25</v>
      </c>
      <c r="E27" s="1">
        <v>10</v>
      </c>
      <c r="F27" s="8">
        <f>IF(D27&gt;500,500,D27)</f>
        <v>500</v>
      </c>
      <c r="G27" s="8">
        <f>D27-F27</f>
        <v>739.25</v>
      </c>
      <c r="H27" s="8">
        <f>G27*C27</f>
        <v>258.7375</v>
      </c>
      <c r="I27" s="8">
        <f>F27+G27-H27</f>
        <v>980.5125</v>
      </c>
      <c r="J27" s="8">
        <f>IF(I27*C27&gt;2500,2500,I27*C27)</f>
        <v>343.179375</v>
      </c>
    </row>
    <row r="28" spans="1:10">
      <c r="A28" s="4" t="s">
        <v>41</v>
      </c>
      <c r="B28" s="4" t="s">
        <v>17</v>
      </c>
      <c r="C28" s="5">
        <v>0.4</v>
      </c>
      <c r="D28" s="6">
        <v>683.33</v>
      </c>
      <c r="E28" s="4">
        <v>8</v>
      </c>
      <c r="F28" s="6">
        <f>IF(D28&gt;500,500,D28)</f>
        <v>500</v>
      </c>
      <c r="G28" s="6">
        <f>D28-F28</f>
        <v>183.33</v>
      </c>
      <c r="H28" s="6">
        <f>G28*C28</f>
        <v>73.332</v>
      </c>
      <c r="I28" s="6">
        <f>F28+G28-H28</f>
        <v>609.998</v>
      </c>
      <c r="J28" s="6">
        <f>IF(I28*C28&gt;2500,2500,I28*C28)</f>
        <v>243.9992</v>
      </c>
    </row>
    <row r="29" spans="1:10">
      <c r="A29" s="1" t="s">
        <v>42</v>
      </c>
      <c r="B29" s="1" t="s">
        <v>17</v>
      </c>
      <c r="C29" s="7">
        <v>0</v>
      </c>
      <c r="D29" s="8">
        <v>3112.0</v>
      </c>
      <c r="E29" s="1">
        <v>13</v>
      </c>
      <c r="F29" s="8">
        <f>IF(D29&gt;500,500,D29)</f>
        <v>500</v>
      </c>
      <c r="G29" s="8">
        <f>D29-F29</f>
        <v>2612</v>
      </c>
      <c r="H29" s="8">
        <f>G29*C29</f>
        <v>0</v>
      </c>
      <c r="I29" s="8">
        <f>F29+G29-H29</f>
        <v>3112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0.5</v>
      </c>
      <c r="D30" s="6">
        <v>1116.0</v>
      </c>
      <c r="E30" s="4">
        <v>12</v>
      </c>
      <c r="F30" s="6">
        <f>IF(D30&gt;500,500,D30)</f>
        <v>500</v>
      </c>
      <c r="G30" s="6">
        <f>D30-F30</f>
        <v>616</v>
      </c>
      <c r="H30" s="6">
        <f>G30*C30</f>
        <v>308</v>
      </c>
      <c r="I30" s="6">
        <f>F30+G30-H30</f>
        <v>808</v>
      </c>
      <c r="J30" s="6">
        <f>IF(I30*C30&gt;2500,2500,I30*C30)</f>
        <v>404</v>
      </c>
    </row>
    <row r="31" spans="1:10">
      <c r="A31" s="1" t="s">
        <v>44</v>
      </c>
      <c r="B31" s="1" t="s">
        <v>17</v>
      </c>
      <c r="C31" s="7">
        <v>0.35</v>
      </c>
      <c r="D31" s="8">
        <v>980.0</v>
      </c>
      <c r="E31" s="1">
        <v>12</v>
      </c>
      <c r="F31" s="8">
        <f>IF(D31&gt;500,500,D31)</f>
        <v>500</v>
      </c>
      <c r="G31" s="8">
        <f>D31-F31</f>
        <v>480</v>
      </c>
      <c r="H31" s="8">
        <f>G31*C31</f>
        <v>168</v>
      </c>
      <c r="I31" s="8">
        <f>F31+G31-H31</f>
        <v>812</v>
      </c>
      <c r="J31" s="8">
        <f>IF(I31*C31&gt;2500,2500,I31*C31)</f>
        <v>284.2</v>
      </c>
    </row>
    <row r="32" spans="1:10">
      <c r="A32" s="4" t="s">
        <v>45</v>
      </c>
      <c r="B32" s="4" t="s">
        <v>17</v>
      </c>
      <c r="C32" s="5">
        <v>0.35</v>
      </c>
      <c r="D32" s="6">
        <v>420.0</v>
      </c>
      <c r="E32" s="4">
        <v>4</v>
      </c>
      <c r="F32" s="6">
        <f>IF(D32&gt;500,500,D32)</f>
        <v>420</v>
      </c>
      <c r="G32" s="6">
        <f>D32-F32</f>
        <v>0</v>
      </c>
      <c r="H32" s="6">
        <f>G32*C32</f>
        <v>0</v>
      </c>
      <c r="I32" s="6">
        <f>F32+G32-H32</f>
        <v>420</v>
      </c>
      <c r="J32" s="6">
        <f>IF(I32*C32&gt;2500,2500,I32*C32)</f>
        <v>147</v>
      </c>
    </row>
    <row r="33" spans="1:10">
      <c r="A33" s="1" t="s">
        <v>46</v>
      </c>
      <c r="B33" s="1" t="s">
        <v>17</v>
      </c>
      <c r="C33" s="7">
        <v>0.35</v>
      </c>
      <c r="D33" s="8">
        <v>1586.67</v>
      </c>
      <c r="E33" s="1">
        <v>16</v>
      </c>
      <c r="F33" s="8">
        <f>IF(D33&gt;500,500,D33)</f>
        <v>500</v>
      </c>
      <c r="G33" s="8">
        <f>D33-F33</f>
        <v>1086.67</v>
      </c>
      <c r="H33" s="8">
        <f>G33*C33</f>
        <v>380.3345</v>
      </c>
      <c r="I33" s="8">
        <f>F33+G33-H33</f>
        <v>1206.3355</v>
      </c>
      <c r="J33" s="8">
        <f>IF(I33*C33&gt;2500,2500,I33*C33)</f>
        <v>422.217425</v>
      </c>
    </row>
    <row r="34" spans="1:10">
      <c r="A34" s="4" t="s">
        <v>47</v>
      </c>
      <c r="B34" s="4" t="s">
        <v>17</v>
      </c>
      <c r="C34" s="5">
        <v>0.35</v>
      </c>
      <c r="D34" s="6">
        <v>210.0</v>
      </c>
      <c r="E34" s="4">
        <v>2</v>
      </c>
      <c r="F34" s="6">
        <f>IF(D34&gt;500,500,D34)</f>
        <v>210</v>
      </c>
      <c r="G34" s="6">
        <f>D34-F34</f>
        <v>0</v>
      </c>
      <c r="H34" s="6">
        <f>G34*C34</f>
        <v>0</v>
      </c>
      <c r="I34" s="6">
        <f>F34+G34-H34</f>
        <v>210</v>
      </c>
      <c r="J34" s="6">
        <f>IF(I34*C34&gt;2500,2500,I34*C34)</f>
        <v>73.5</v>
      </c>
    </row>
    <row r="35" spans="1:10">
      <c r="A35" s="1" t="s">
        <v>48</v>
      </c>
      <c r="B35" s="1" t="s">
        <v>17</v>
      </c>
      <c r="C35" s="7">
        <v>0.35</v>
      </c>
      <c r="D35" s="8">
        <v>660.0</v>
      </c>
      <c r="E35" s="1">
        <v>5</v>
      </c>
      <c r="F35" s="8">
        <f>IF(D35&gt;500,500,D35)</f>
        <v>500</v>
      </c>
      <c r="G35" s="8">
        <f>D35-F35</f>
        <v>160</v>
      </c>
      <c r="H35" s="8">
        <f>G35*C35</f>
        <v>56</v>
      </c>
      <c r="I35" s="8">
        <f>F35+G35-H35</f>
        <v>604</v>
      </c>
      <c r="J35" s="8">
        <f>IF(I35*C35&gt;2500,2500,I35*C35)</f>
        <v>211.4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718.8</v>
      </c>
      <c r="E37" s="1">
        <v>6</v>
      </c>
      <c r="F37" s="8">
        <f>IF(D37&gt;500,500,D37)</f>
        <v>500</v>
      </c>
      <c r="G37" s="8">
        <f>D37-F37</f>
        <v>218.8</v>
      </c>
      <c r="H37" s="8">
        <f>G37*C37</f>
        <v>76.58</v>
      </c>
      <c r="I37" s="8">
        <f>F37+G37-H37</f>
        <v>642.22</v>
      </c>
      <c r="J37" s="8">
        <f>IF(I37*C37&gt;2500,2500,I37*C37)</f>
        <v>224.777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600.0</v>
      </c>
      <c r="E39" s="1">
        <v>3</v>
      </c>
      <c r="F39" s="8">
        <f>IF(D39&gt;500,500,D39)</f>
        <v>500</v>
      </c>
      <c r="G39" s="8">
        <f>D39-F39</f>
        <v>100</v>
      </c>
      <c r="H39" s="8">
        <f>G39*C39</f>
        <v>50</v>
      </c>
      <c r="I39" s="8">
        <f>F39+G39-H39</f>
        <v>550</v>
      </c>
      <c r="J39" s="8">
        <f>IF(I39*C39&gt;2500,2500,I39*C39)</f>
        <v>275</v>
      </c>
    </row>
    <row r="40" spans="1:10">
      <c r="A40" s="4" t="s">
        <v>53</v>
      </c>
      <c r="B40" s="4" t="s">
        <v>17</v>
      </c>
      <c r="C40" s="5">
        <v>0</v>
      </c>
      <c r="D40" s="6">
        <v>672.0</v>
      </c>
      <c r="E40" s="4">
        <v>3</v>
      </c>
      <c r="F40" s="6">
        <f>IF(D40&gt;500,500,D40)</f>
        <v>500</v>
      </c>
      <c r="G40" s="6">
        <f>D40-F40</f>
        <v>172</v>
      </c>
      <c r="H40" s="6">
        <f>G40*C40</f>
        <v>0</v>
      </c>
      <c r="I40" s="6">
        <f>F40+G40-H40</f>
        <v>672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548.33</v>
      </c>
      <c r="E41" s="1">
        <v>6</v>
      </c>
      <c r="F41" s="8">
        <f>IF(D41&gt;500,500,D41)</f>
        <v>500</v>
      </c>
      <c r="G41" s="8">
        <f>D41-F41</f>
        <v>48.33</v>
      </c>
      <c r="H41" s="8">
        <f>G41*C41</f>
        <v>16.9155</v>
      </c>
      <c r="I41" s="8">
        <f>F41+G41-H41</f>
        <v>531.4145</v>
      </c>
      <c r="J41" s="8">
        <f>IF(I41*C41&gt;2500,2500,I41*C41)</f>
        <v>185.995075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0.35</v>
      </c>
      <c r="D43" s="8">
        <v>565.0</v>
      </c>
      <c r="E43" s="1">
        <v>4</v>
      </c>
      <c r="F43" s="8">
        <f>IF(D43&gt;500,500,D43)</f>
        <v>500</v>
      </c>
      <c r="G43" s="8">
        <f>D43-F43</f>
        <v>65</v>
      </c>
      <c r="H43" s="8">
        <f>G43*C43</f>
        <v>22.75</v>
      </c>
      <c r="I43" s="8">
        <f>F43+G43-H43</f>
        <v>542.25</v>
      </c>
      <c r="J43" s="8">
        <f>IF(I43*C43&gt;2500,2500,I43*C43)</f>
        <v>189.7875</v>
      </c>
    </row>
    <row r="44" spans="1:10">
      <c r="A44" s="4" t="s">
        <v>57</v>
      </c>
      <c r="B44" s="4" t="s">
        <v>17</v>
      </c>
      <c r="C44" s="5">
        <v>0.35</v>
      </c>
      <c r="D44" s="6">
        <v>202.12</v>
      </c>
      <c r="E44" s="4">
        <v>2</v>
      </c>
      <c r="F44" s="6">
        <f>IF(D44&gt;500,500,D44)</f>
        <v>202.12</v>
      </c>
      <c r="G44" s="6">
        <f>D44-F44</f>
        <v>0</v>
      </c>
      <c r="H44" s="6">
        <f>G44*C44</f>
        <v>0</v>
      </c>
      <c r="I44" s="6">
        <f>F44+G44-H44</f>
        <v>202.12</v>
      </c>
      <c r="J44" s="6">
        <f>IF(I44*C44&gt;2500,2500,I44*C44)</f>
        <v>70.742</v>
      </c>
    </row>
    <row r="45" spans="1:10">
      <c r="A45" s="1" t="s">
        <v>58</v>
      </c>
      <c r="B45" s="1" t="s">
        <v>17</v>
      </c>
      <c r="C45" s="7">
        <v>0.4</v>
      </c>
      <c r="D45" s="8">
        <v>200.0</v>
      </c>
      <c r="E45" s="1">
        <v>1</v>
      </c>
      <c r="F45" s="8">
        <f>IF(D45&gt;500,500,D45)</f>
        <v>200</v>
      </c>
      <c r="G45" s="8">
        <f>D45-F45</f>
        <v>0</v>
      </c>
      <c r="H45" s="8">
        <f>G45*C45</f>
        <v>0</v>
      </c>
      <c r="I45" s="8">
        <f>F45+G45-H45</f>
        <v>200</v>
      </c>
      <c r="J45" s="8">
        <f>IF(I45*C45&gt;2500,2500,I45*C45)</f>
        <v>80</v>
      </c>
    </row>
    <row r="46" spans="1:10">
      <c r="A46" s="4" t="s">
        <v>59</v>
      </c>
      <c r="B46" s="4" t="s">
        <v>17</v>
      </c>
      <c r="C46" s="5">
        <v>0.35</v>
      </c>
      <c r="D46" s="6">
        <v>320.0</v>
      </c>
      <c r="E46" s="4">
        <v>2</v>
      </c>
      <c r="F46" s="6">
        <f>IF(D46&gt;500,500,D46)</f>
        <v>320</v>
      </c>
      <c r="G46" s="6">
        <f>D46-F46</f>
        <v>0</v>
      </c>
      <c r="H46" s="6">
        <f>G46*C46</f>
        <v>0</v>
      </c>
      <c r="I46" s="6">
        <f>F46+G46-H46</f>
        <v>320</v>
      </c>
      <c r="J46" s="6">
        <f>IF(I46*C46&gt;2500,2500,I46*C46)</f>
        <v>112</v>
      </c>
    </row>
    <row r="47" spans="1:10">
      <c r="A47" s="1" t="s">
        <v>60</v>
      </c>
      <c r="B47" s="1" t="s">
        <v>17</v>
      </c>
      <c r="C47" s="7">
        <v>0.35</v>
      </c>
      <c r="D47" s="8">
        <v>1104.0</v>
      </c>
      <c r="E47" s="1">
        <v>11</v>
      </c>
      <c r="F47" s="8">
        <f>IF(D47&gt;500,500,D47)</f>
        <v>500</v>
      </c>
      <c r="G47" s="8">
        <f>D47-F47</f>
        <v>604</v>
      </c>
      <c r="H47" s="8">
        <f>G47*C47</f>
        <v>211.4</v>
      </c>
      <c r="I47" s="8">
        <f>F47+G47-H47</f>
        <v>892.6</v>
      </c>
      <c r="J47" s="8">
        <f>IF(I47*C47&gt;2500,2500,I47*C47)</f>
        <v>312.41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0.35</v>
      </c>
      <c r="D49" s="8">
        <v>896.0</v>
      </c>
      <c r="E49" s="1">
        <v>5</v>
      </c>
      <c r="F49" s="8">
        <f>IF(D49&gt;500,500,D49)</f>
        <v>500</v>
      </c>
      <c r="G49" s="8">
        <f>D49-F49</f>
        <v>396</v>
      </c>
      <c r="H49" s="8">
        <f>G49*C49</f>
        <v>138.6</v>
      </c>
      <c r="I49" s="8">
        <f>F49+G49-H49</f>
        <v>757.4</v>
      </c>
      <c r="J49" s="8">
        <f>IF(I49*C49&gt;2500,2500,I49*C49)</f>
        <v>265.09</v>
      </c>
    </row>
    <row r="50" spans="1:10">
      <c r="A50" s="4" t="s">
        <v>63</v>
      </c>
      <c r="B50" s="4" t="s">
        <v>17</v>
      </c>
      <c r="C50" s="5">
        <v>0</v>
      </c>
      <c r="D50" s="6">
        <v>480.0</v>
      </c>
      <c r="E50" s="4">
        <v>2</v>
      </c>
      <c r="F50" s="6">
        <f>IF(D50&gt;500,500,D50)</f>
        <v>480</v>
      </c>
      <c r="G50" s="6">
        <f>D50-F50</f>
        <v>0</v>
      </c>
      <c r="H50" s="6">
        <f>G50*C50</f>
        <v>0</v>
      </c>
      <c r="I50" s="6">
        <f>F50+G50-H50</f>
        <v>480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0.35</v>
      </c>
      <c r="D51" s="8">
        <v>136.5</v>
      </c>
      <c r="E51" s="1">
        <v>1</v>
      </c>
      <c r="F51" s="8">
        <f>IF(D51&gt;500,500,D51)</f>
        <v>136.5</v>
      </c>
      <c r="G51" s="8">
        <f>D51-F51</f>
        <v>0</v>
      </c>
      <c r="H51" s="8">
        <f>G51*C51</f>
        <v>0</v>
      </c>
      <c r="I51" s="8">
        <f>F51+G51-H51</f>
        <v>136.5</v>
      </c>
      <c r="J51" s="8">
        <f>IF(I51*C51&gt;2500,2500,I51*C51)</f>
        <v>47.775</v>
      </c>
    </row>
    <row r="52" spans="1:10">
      <c r="A52" s="4" t="s">
        <v>65</v>
      </c>
      <c r="B52" s="4" t="s">
        <v>17</v>
      </c>
      <c r="C52" s="5">
        <v>0.35</v>
      </c>
      <c r="D52" s="6">
        <v>255.0</v>
      </c>
      <c r="E52" s="4">
        <v>2</v>
      </c>
      <c r="F52" s="6">
        <f>IF(D52&gt;500,500,D52)</f>
        <v>255</v>
      </c>
      <c r="G52" s="6">
        <f>D52-F52</f>
        <v>0</v>
      </c>
      <c r="H52" s="6">
        <f>G52*C52</f>
        <v>0</v>
      </c>
      <c r="I52" s="6">
        <f>F52+G52-H52</f>
        <v>255</v>
      </c>
      <c r="J52" s="6">
        <f>IF(I52*C52&gt;2500,2500,I52*C52)</f>
        <v>89.25</v>
      </c>
    </row>
    <row r="53" spans="1:10">
      <c r="A53" s="1" t="s">
        <v>66</v>
      </c>
      <c r="B53" s="1" t="s">
        <v>17</v>
      </c>
      <c r="C53" s="7">
        <v>0.5</v>
      </c>
      <c r="D53" s="8">
        <v>743.55</v>
      </c>
      <c r="E53" s="1">
        <v>8</v>
      </c>
      <c r="F53" s="8">
        <f>IF(D53&gt;500,500,D53)</f>
        <v>500</v>
      </c>
      <c r="G53" s="8">
        <f>D53-F53</f>
        <v>243.55</v>
      </c>
      <c r="H53" s="8">
        <f>G53*C53</f>
        <v>121.775</v>
      </c>
      <c r="I53" s="8">
        <f>F53+G53-H53</f>
        <v>621.775</v>
      </c>
      <c r="J53" s="8">
        <f>IF(I53*C53&gt;2500,2500,I53*C53)</f>
        <v>310.8875</v>
      </c>
    </row>
    <row r="54" spans="1:10">
      <c r="A54" s="4" t="s">
        <v>67</v>
      </c>
      <c r="B54" s="4" t="s">
        <v>17</v>
      </c>
      <c r="C54" s="5">
        <v>0</v>
      </c>
      <c r="D54" s="6">
        <v>963.0</v>
      </c>
      <c r="E54" s="4">
        <v>4</v>
      </c>
      <c r="F54" s="6">
        <f>IF(D54&gt;500,500,D54)</f>
        <v>500</v>
      </c>
      <c r="G54" s="6">
        <f>D54-F54</f>
        <v>463</v>
      </c>
      <c r="H54" s="6">
        <f>G54*C54</f>
        <v>0</v>
      </c>
      <c r="I54" s="6">
        <f>F54+G54-H54</f>
        <v>963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</v>
      </c>
      <c r="D56" s="6">
        <v>224.0</v>
      </c>
      <c r="E56" s="4">
        <v>1</v>
      </c>
      <c r="F56" s="6">
        <f>IF(D56&gt;500,500,D56)</f>
        <v>224</v>
      </c>
      <c r="G56" s="6">
        <f>D56-F56</f>
        <v>0</v>
      </c>
      <c r="H56" s="6">
        <f>G56*C56</f>
        <v>0</v>
      </c>
      <c r="I56" s="6">
        <f>F56+G56-H56</f>
        <v>224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0.35</v>
      </c>
      <c r="D58" s="6">
        <v>883.5</v>
      </c>
      <c r="E58" s="4">
        <v>6</v>
      </c>
      <c r="F58" s="6">
        <f>IF(D58&gt;500,500,D58)</f>
        <v>500</v>
      </c>
      <c r="G58" s="6">
        <f>D58-F58</f>
        <v>383.5</v>
      </c>
      <c r="H58" s="6">
        <f>G58*C58</f>
        <v>134.225</v>
      </c>
      <c r="I58" s="6">
        <f>F58+G58-H58</f>
        <v>749.275</v>
      </c>
      <c r="J58" s="6">
        <f>IF(I58*C58&gt;2500,2500,I58*C58)</f>
        <v>262.24625</v>
      </c>
    </row>
    <row r="59" spans="1:10">
      <c r="A59" s="1" t="s">
        <v>72</v>
      </c>
      <c r="B59" s="1" t="s">
        <v>17</v>
      </c>
      <c r="C59" s="7">
        <v>0</v>
      </c>
      <c r="D59" s="8">
        <v>2304.0</v>
      </c>
      <c r="E59" s="1">
        <v>9</v>
      </c>
      <c r="F59" s="8">
        <f>IF(D59&gt;500,500,D59)</f>
        <v>500</v>
      </c>
      <c r="G59" s="8">
        <f>D59-F59</f>
        <v>1804</v>
      </c>
      <c r="H59" s="8">
        <f>G59*C59</f>
        <v>0</v>
      </c>
      <c r="I59" s="8">
        <f>F59+G59-H59</f>
        <v>2304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154.0</v>
      </c>
      <c r="E60" s="4">
        <v>2</v>
      </c>
      <c r="F60" s="6">
        <f>IF(D60&gt;500,500,D60)</f>
        <v>154</v>
      </c>
      <c r="G60" s="6">
        <f>D60-F60</f>
        <v>0</v>
      </c>
      <c r="H60" s="6">
        <f>G60*C60</f>
        <v>0</v>
      </c>
      <c r="I60" s="6">
        <f>F60+G60-H60</f>
        <v>154</v>
      </c>
      <c r="J60" s="6">
        <f>IF(I60*C60&gt;2500,2500,I60*C60)</f>
        <v>77</v>
      </c>
    </row>
    <row r="61" spans="1:10">
      <c r="A61" s="1" t="s">
        <v>74</v>
      </c>
      <c r="B61" s="1" t="s">
        <v>17</v>
      </c>
      <c r="C61" s="7">
        <v>0</v>
      </c>
      <c r="D61" s="8">
        <v>720.0</v>
      </c>
      <c r="E61" s="1">
        <v>6</v>
      </c>
      <c r="F61" s="8">
        <f>IF(D61&gt;500,500,D61)</f>
        <v>500</v>
      </c>
      <c r="G61" s="8">
        <f>D61-F61</f>
        <v>220</v>
      </c>
      <c r="H61" s="8">
        <f>G61*C61</f>
        <v>0</v>
      </c>
      <c r="I61" s="8">
        <f>F61+G61-H61</f>
        <v>720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0.4</v>
      </c>
      <c r="D62" s="6">
        <v>6183.0</v>
      </c>
      <c r="E62" s="4">
        <v>40</v>
      </c>
      <c r="F62" s="6">
        <f>IF(D62&gt;500,500,D62)</f>
        <v>500</v>
      </c>
      <c r="G62" s="6">
        <f>D62-F62</f>
        <v>5683</v>
      </c>
      <c r="H62" s="6">
        <f>G62*C62</f>
        <v>2273.2</v>
      </c>
      <c r="I62" s="6">
        <f>F62+G62-H62</f>
        <v>3909.8</v>
      </c>
      <c r="J62" s="6">
        <f>IF(I62*C62&gt;2500,2500,I62*C62)</f>
        <v>1563.92</v>
      </c>
    </row>
    <row r="63" spans="1:10">
      <c r="A63" s="1" t="s">
        <v>76</v>
      </c>
      <c r="B63" s="1" t="s">
        <v>17</v>
      </c>
      <c r="C63" s="7">
        <v>0</v>
      </c>
      <c r="D63" s="8">
        <v>308.0</v>
      </c>
      <c r="E63" s="1">
        <v>2</v>
      </c>
      <c r="F63" s="8">
        <f>IF(D63&gt;500,500,D63)</f>
        <v>308</v>
      </c>
      <c r="G63" s="8">
        <f>D63-F63</f>
        <v>0</v>
      </c>
      <c r="H63" s="8">
        <f>G63*C63</f>
        <v>0</v>
      </c>
      <c r="I63" s="8">
        <f>F63+G63-H63</f>
        <v>308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0.4</v>
      </c>
      <c r="D64" s="6">
        <v>2383.17</v>
      </c>
      <c r="E64" s="4">
        <v>21</v>
      </c>
      <c r="F64" s="6">
        <f>IF(D64&gt;500,500,D64)</f>
        <v>500</v>
      </c>
      <c r="G64" s="6">
        <f>D64-F64</f>
        <v>1883.17</v>
      </c>
      <c r="H64" s="6">
        <f>G64*C64</f>
        <v>753.268</v>
      </c>
      <c r="I64" s="6">
        <f>F64+G64-H64</f>
        <v>1629.902</v>
      </c>
      <c r="J64" s="6">
        <f>IF(I64*C64&gt;2500,2500,I64*C64)</f>
        <v>651.9608</v>
      </c>
    </row>
    <row r="65" spans="1:10">
      <c r="A65" s="1" t="s">
        <v>78</v>
      </c>
      <c r="B65" s="1" t="s">
        <v>17</v>
      </c>
      <c r="C65" s="7">
        <v>0</v>
      </c>
      <c r="D65" s="8">
        <v>435.0</v>
      </c>
      <c r="E65" s="1">
        <v>4</v>
      </c>
      <c r="F65" s="8">
        <f>IF(D65&gt;500,500,D65)</f>
        <v>435</v>
      </c>
      <c r="G65" s="8">
        <f>D65-F65</f>
        <v>0</v>
      </c>
      <c r="H65" s="8">
        <f>G65*C65</f>
        <v>0</v>
      </c>
      <c r="I65" s="8">
        <f>F65+G65-H65</f>
        <v>435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0.4</v>
      </c>
      <c r="D66" s="6">
        <v>638.33</v>
      </c>
      <c r="E66" s="4">
        <v>7</v>
      </c>
      <c r="F66" s="6">
        <f>IF(D66&gt;500,500,D66)</f>
        <v>500</v>
      </c>
      <c r="G66" s="6">
        <f>D66-F66</f>
        <v>138.33</v>
      </c>
      <c r="H66" s="6">
        <f>G66*C66</f>
        <v>55.332</v>
      </c>
      <c r="I66" s="6">
        <f>F66+G66-H66</f>
        <v>582.998</v>
      </c>
      <c r="J66" s="6">
        <f>IF(I66*C66&gt;2500,2500,I66*C66)</f>
        <v>233.1992</v>
      </c>
    </row>
    <row r="67" spans="1:10">
      <c r="A67" s="1" t="s">
        <v>80</v>
      </c>
      <c r="B67" s="1" t="s">
        <v>17</v>
      </c>
      <c r="C67" s="7">
        <v>0.4</v>
      </c>
      <c r="D67" s="8">
        <v>2353.9</v>
      </c>
      <c r="E67" s="1">
        <v>20</v>
      </c>
      <c r="F67" s="8">
        <f>IF(D67&gt;500,500,D67)</f>
        <v>500</v>
      </c>
      <c r="G67" s="8">
        <f>D67-F67</f>
        <v>1853.9</v>
      </c>
      <c r="H67" s="8">
        <f>G67*C67</f>
        <v>741.56</v>
      </c>
      <c r="I67" s="8">
        <f>F67+G67-H67</f>
        <v>1612.34</v>
      </c>
      <c r="J67" s="8">
        <f>IF(I67*C67&gt;2500,2500,I67*C67)</f>
        <v>644.936</v>
      </c>
    </row>
    <row r="68" spans="1:10">
      <c r="A68" s="4" t="s">
        <v>81</v>
      </c>
      <c r="B68" s="4" t="s">
        <v>17</v>
      </c>
      <c r="C68" s="5">
        <v>0.35</v>
      </c>
      <c r="D68" s="6">
        <v>750.4</v>
      </c>
      <c r="E68" s="4">
        <v>7</v>
      </c>
      <c r="F68" s="6">
        <f>IF(D68&gt;500,500,D68)</f>
        <v>500</v>
      </c>
      <c r="G68" s="6">
        <f>D68-F68</f>
        <v>250.4</v>
      </c>
      <c r="H68" s="6">
        <f>G68*C68</f>
        <v>87.64</v>
      </c>
      <c r="I68" s="6">
        <f>F68+G68-H68</f>
        <v>662.76</v>
      </c>
      <c r="J68" s="6">
        <f>IF(I68*C68&gt;2500,2500,I68*C68)</f>
        <v>231.966</v>
      </c>
    </row>
    <row r="69" spans="1:10">
      <c r="A69" s="1" t="s">
        <v>82</v>
      </c>
      <c r="B69" s="1" t="s">
        <v>17</v>
      </c>
      <c r="C69" s="7">
        <v>0.4</v>
      </c>
      <c r="D69" s="8">
        <v>496.0</v>
      </c>
      <c r="E69" s="1">
        <v>4</v>
      </c>
      <c r="F69" s="8">
        <f>IF(D69&gt;500,500,D69)</f>
        <v>496</v>
      </c>
      <c r="G69" s="8">
        <f>D69-F69</f>
        <v>0</v>
      </c>
      <c r="H69" s="8">
        <f>G69*C69</f>
        <v>0</v>
      </c>
      <c r="I69" s="8">
        <f>F69+G69-H69</f>
        <v>496</v>
      </c>
      <c r="J69" s="8">
        <f>IF(I69*C69&gt;2500,2500,I69*C69)</f>
        <v>198.4</v>
      </c>
    </row>
    <row r="70" spans="1:10">
      <c r="A70" s="4" t="s">
        <v>83</v>
      </c>
      <c r="B70" s="4" t="s">
        <v>17</v>
      </c>
      <c r="C70" s="5">
        <v>0.5</v>
      </c>
      <c r="D70" s="6">
        <v>1105.0</v>
      </c>
      <c r="E70" s="4">
        <v>8</v>
      </c>
      <c r="F70" s="6">
        <f>IF(D70&gt;500,500,D70)</f>
        <v>500</v>
      </c>
      <c r="G70" s="6">
        <f>D70-F70</f>
        <v>605</v>
      </c>
      <c r="H70" s="6">
        <f>G70*C70</f>
        <v>302.5</v>
      </c>
      <c r="I70" s="6">
        <f>F70+G70-H70</f>
        <v>802.5</v>
      </c>
      <c r="J70" s="6">
        <f>IF(I70*C70&gt;2500,2500,I70*C70)</f>
        <v>401.25</v>
      </c>
    </row>
    <row r="71" spans="1:10">
      <c r="A71" s="1" t="s">
        <v>84</v>
      </c>
      <c r="B71" s="1" t="s">
        <v>17</v>
      </c>
      <c r="C71" s="7">
        <v>0.4</v>
      </c>
      <c r="D71" s="8">
        <v>2276.15</v>
      </c>
      <c r="E71" s="1">
        <v>16</v>
      </c>
      <c r="F71" s="8">
        <f>IF(D71&gt;500,500,D71)</f>
        <v>500</v>
      </c>
      <c r="G71" s="8">
        <f>D71-F71</f>
        <v>1776.15</v>
      </c>
      <c r="H71" s="8">
        <f>G71*C71</f>
        <v>710.46</v>
      </c>
      <c r="I71" s="8">
        <f>F71+G71-H71</f>
        <v>1565.69</v>
      </c>
      <c r="J71" s="8">
        <f>IF(I71*C71&gt;2500,2500,I71*C71)</f>
        <v>626.276</v>
      </c>
    </row>
    <row r="72" spans="1:10">
      <c r="A72" s="4" t="s">
        <v>85</v>
      </c>
      <c r="B72" s="4" t="s">
        <v>17</v>
      </c>
      <c r="C72" s="5">
        <v>0.5</v>
      </c>
      <c r="D72" s="6">
        <v>532.0</v>
      </c>
      <c r="E72" s="4">
        <v>3</v>
      </c>
      <c r="F72" s="6">
        <f>IF(D72&gt;500,500,D72)</f>
        <v>500</v>
      </c>
      <c r="G72" s="6">
        <f>D72-F72</f>
        <v>32</v>
      </c>
      <c r="H72" s="6">
        <f>G72*C72</f>
        <v>16</v>
      </c>
      <c r="I72" s="6">
        <f>F72+G72-H72</f>
        <v>516</v>
      </c>
      <c r="J72" s="6">
        <f>IF(I72*C72&gt;2500,2500,I72*C72)</f>
        <v>258</v>
      </c>
    </row>
    <row r="73" spans="1:10">
      <c r="A73" s="1" t="s">
        <v>86</v>
      </c>
      <c r="B73" s="1" t="s">
        <v>17</v>
      </c>
      <c r="C73" s="7">
        <v>0.35</v>
      </c>
      <c r="D73" s="8">
        <v>3818.9</v>
      </c>
      <c r="E73" s="1">
        <v>29</v>
      </c>
      <c r="F73" s="8">
        <f>IF(D73&gt;500,500,D73)</f>
        <v>500</v>
      </c>
      <c r="G73" s="8">
        <f>D73-F73</f>
        <v>3318.9</v>
      </c>
      <c r="H73" s="8">
        <f>G73*C73</f>
        <v>1161.615</v>
      </c>
      <c r="I73" s="8">
        <f>F73+G73-H73</f>
        <v>2657.285</v>
      </c>
      <c r="J73" s="8">
        <f>IF(I73*C73&gt;2500,2500,I73*C73)</f>
        <v>930.04975</v>
      </c>
    </row>
    <row r="74" spans="1:10">
      <c r="A74" s="4" t="s">
        <v>87</v>
      </c>
      <c r="B74" s="4" t="s">
        <v>17</v>
      </c>
      <c r="C74" s="5">
        <v>0</v>
      </c>
      <c r="D74" s="6">
        <v>640.0</v>
      </c>
      <c r="E74" s="4">
        <v>2</v>
      </c>
      <c r="F74" s="6">
        <f>IF(D74&gt;500,500,D74)</f>
        <v>500</v>
      </c>
      <c r="G74" s="6">
        <f>D74-F74</f>
        <v>140</v>
      </c>
      <c r="H74" s="6">
        <f>G74*C74</f>
        <v>0</v>
      </c>
      <c r="I74" s="6">
        <f>F74+G74-H74</f>
        <v>640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A76" s="4" t="s">
        <v>89</v>
      </c>
      <c r="B76" s="4" t="s">
        <v>17</v>
      </c>
      <c r="C76" s="5">
        <v>0.35</v>
      </c>
      <c r="D76" s="6">
        <v>1685.83</v>
      </c>
      <c r="E76" s="4">
        <v>15</v>
      </c>
      <c r="F76" s="6">
        <f>IF(D76&gt;500,500,D76)</f>
        <v>500</v>
      </c>
      <c r="G76" s="6">
        <f>D76-F76</f>
        <v>1185.83</v>
      </c>
      <c r="H76" s="6">
        <f>G76*C76</f>
        <v>415.0405</v>
      </c>
      <c r="I76" s="6">
        <f>F76+G76-H76</f>
        <v>1270.7895</v>
      </c>
      <c r="J76" s="6">
        <f>IF(I76*C76&gt;2500,2500,I76*C76)</f>
        <v>444.776325</v>
      </c>
    </row>
    <row r="77" spans="1:10">
      <c r="A77" s="1" t="s">
        <v>90</v>
      </c>
      <c r="B77" s="1" t="s">
        <v>17</v>
      </c>
      <c r="C77" s="7">
        <v>0.6</v>
      </c>
      <c r="D77" s="8">
        <v>441.0</v>
      </c>
      <c r="E77" s="1">
        <v>3</v>
      </c>
      <c r="F77" s="8">
        <f>IF(D77&gt;500,500,D77)</f>
        <v>441</v>
      </c>
      <c r="G77" s="8">
        <f>D77-F77</f>
        <v>0</v>
      </c>
      <c r="H77" s="8">
        <f>G77*C77</f>
        <v>0</v>
      </c>
      <c r="I77" s="8">
        <f>F77+G77-H77</f>
        <v>441</v>
      </c>
      <c r="J77" s="8">
        <f>IF(I77*C77&gt;2500,2500,I77*C77)</f>
        <v>264.6</v>
      </c>
    </row>
    <row r="78" spans="1:10">
      <c r="A78" s="4" t="s">
        <v>91</v>
      </c>
      <c r="B78" s="4" t="s">
        <v>17</v>
      </c>
      <c r="C78" s="5">
        <v>0.35</v>
      </c>
      <c r="D78" s="6">
        <v>120.0</v>
      </c>
      <c r="E78" s="4">
        <v>1</v>
      </c>
      <c r="F78" s="6">
        <f>IF(D78&gt;500,500,D78)</f>
        <v>120</v>
      </c>
      <c r="G78" s="6">
        <f>D78-F78</f>
        <v>0</v>
      </c>
      <c r="H78" s="6">
        <f>G78*C78</f>
        <v>0</v>
      </c>
      <c r="I78" s="6">
        <f>F78+G78-H78</f>
        <v>120</v>
      </c>
      <c r="J78" s="6">
        <f>IF(I78*C78&gt;2500,2500,I78*C78)</f>
        <v>42</v>
      </c>
    </row>
    <row r="79" spans="1:10">
      <c r="A79" s="1" t="s">
        <v>92</v>
      </c>
      <c r="B79" s="1" t="s">
        <v>17</v>
      </c>
      <c r="C79" s="7">
        <v>0.35</v>
      </c>
      <c r="D79" s="8">
        <v>1908.0</v>
      </c>
      <c r="E79" s="1">
        <v>18</v>
      </c>
      <c r="F79" s="8">
        <f>IF(D79&gt;500,500,D79)</f>
        <v>500</v>
      </c>
      <c r="G79" s="8">
        <f>D79-F79</f>
        <v>1408</v>
      </c>
      <c r="H79" s="8">
        <f>G79*C79</f>
        <v>492.8</v>
      </c>
      <c r="I79" s="8">
        <f>F79+G79-H79</f>
        <v>1415.2</v>
      </c>
      <c r="J79" s="8">
        <f>IF(I79*C79&gt;2500,2500,I79*C79)</f>
        <v>495.32</v>
      </c>
    </row>
    <row r="80" spans="1:10">
      <c r="A80" s="4" t="s">
        <v>93</v>
      </c>
      <c r="B80" s="4" t="s">
        <v>17</v>
      </c>
      <c r="C80" s="5">
        <v>0.35</v>
      </c>
      <c r="D80" s="6">
        <v>735.0</v>
      </c>
      <c r="E80" s="4">
        <v>5</v>
      </c>
      <c r="F80" s="6">
        <f>IF(D80&gt;500,500,D80)</f>
        <v>500</v>
      </c>
      <c r="G80" s="6">
        <f>D80-F80</f>
        <v>235</v>
      </c>
      <c r="H80" s="6">
        <f>G80*C80</f>
        <v>82.25</v>
      </c>
      <c r="I80" s="6">
        <f>F80+G80-H80</f>
        <v>652.75</v>
      </c>
      <c r="J80" s="6">
        <f>IF(I80*C80&gt;2500,2500,I80*C80)</f>
        <v>228.4625</v>
      </c>
    </row>
    <row r="81" spans="1:10">
      <c r="A81" s="1" t="s">
        <v>94</v>
      </c>
      <c r="B81" s="1" t="s">
        <v>17</v>
      </c>
      <c r="C81" s="7">
        <v>0.35</v>
      </c>
      <c r="D81" s="8">
        <v>632.4</v>
      </c>
      <c r="E81" s="1">
        <v>6</v>
      </c>
      <c r="F81" s="8">
        <f>IF(D81&gt;500,500,D81)</f>
        <v>500</v>
      </c>
      <c r="G81" s="8">
        <f>D81-F81</f>
        <v>132.4</v>
      </c>
      <c r="H81" s="8">
        <f>G81*C81</f>
        <v>46.34</v>
      </c>
      <c r="I81" s="8">
        <f>F81+G81-H81</f>
        <v>586.06</v>
      </c>
      <c r="J81" s="8">
        <f>IF(I81*C81&gt;2500,2500,I81*C81)</f>
        <v>205.121</v>
      </c>
    </row>
    <row r="82" spans="1:10">
      <c r="A82" s="4"/>
      <c r="B82" s="4" t="s">
        <v>17</v>
      </c>
      <c r="C82" s="5"/>
      <c r="D82" s="6">
        <v>3625.0</v>
      </c>
      <c r="E82" s="4">
        <v>14</v>
      </c>
      <c r="F82" s="6">
        <f>IF(D82&gt;500,500,D82)</f>
        <v>500</v>
      </c>
      <c r="G82" s="6">
        <f>D82-F82</f>
        <v>3125</v>
      </c>
      <c r="H82" s="6">
        <f>G82*C82</f>
        <v>0</v>
      </c>
      <c r="I82" s="6">
        <f>F82+G82-H82</f>
        <v>3625</v>
      </c>
      <c r="J82" s="6">
        <f>IF(I82*C82&gt;2500,2500,I82*C82)</f>
        <v>0</v>
      </c>
    </row>
    <row r="83" spans="1:10">
      <c r="A83" s="1" t="s">
        <v>95</v>
      </c>
      <c r="B83" s="1" t="s">
        <v>17</v>
      </c>
      <c r="C83" s="7">
        <v>0.5</v>
      </c>
      <c r="D83" s="8">
        <v>35.0</v>
      </c>
      <c r="E83" s="1">
        <v>1</v>
      </c>
      <c r="F83" s="8">
        <f>IF(D83&gt;500,500,D83)</f>
        <v>35</v>
      </c>
      <c r="G83" s="8">
        <f>D83-F83</f>
        <v>0</v>
      </c>
      <c r="H83" s="8">
        <f>G83*C83</f>
        <v>0</v>
      </c>
      <c r="I83" s="8">
        <f>F83+G83-H83</f>
        <v>35</v>
      </c>
      <c r="J83" s="8">
        <f>IF(I83*C83&gt;2500,2500,I83*C83)</f>
        <v>17.5</v>
      </c>
    </row>
    <row r="84" spans="1:10">
      <c r="A84" s="4" t="s">
        <v>96</v>
      </c>
      <c r="B84" s="4" t="s">
        <v>17</v>
      </c>
      <c r="C84" s="5">
        <v>0.35</v>
      </c>
      <c r="D84" s="6">
        <v>35.0</v>
      </c>
      <c r="E84" s="4">
        <v>1</v>
      </c>
      <c r="F84" s="6">
        <f>IF(D84&gt;500,500,D84)</f>
        <v>35</v>
      </c>
      <c r="G84" s="6">
        <f>D84-F84</f>
        <v>0</v>
      </c>
      <c r="H84" s="6">
        <f>G84*C84</f>
        <v>0</v>
      </c>
      <c r="I84" s="6">
        <f>F84+G84-H84</f>
        <v>35</v>
      </c>
      <c r="J84" s="6">
        <f>IF(I84*C84&gt;2500,2500,I84*C84)</f>
        <v>12.25</v>
      </c>
    </row>
    <row r="85" spans="1:10">
      <c r="D85" s="10">
        <f>SUM(D4:D84)</f>
        <v>67140.7</v>
      </c>
      <c r="E85" s="9">
        <f>SUM(E4:E84)</f>
        <v>502</v>
      </c>
      <c r="H85" s="10">
        <f>SUM(H4:H84)</f>
        <v>10885.989</v>
      </c>
      <c r="J85" s="10">
        <f>SUM(J4:J84)</f>
        <v>15594.2015</v>
      </c>
    </row>
    <row r="86" spans="1:10">
      <c r="H86" s="11">
        <f>H85/D85</f>
        <v>0.16213696014489</v>
      </c>
      <c r="J86" s="11">
        <f>J85/D85</f>
        <v>0.23226152691289</v>
      </c>
    </row>
    <row r="88" spans="1:10">
      <c r="A88" s="2" t="s">
        <v>97</v>
      </c>
    </row>
    <row r="89" spans="1:10">
      <c r="A89" s="3" t="s">
        <v>6</v>
      </c>
      <c r="B89" s="3" t="s">
        <v>7</v>
      </c>
      <c r="C89" s="3" t="s">
        <v>8</v>
      </c>
      <c r="D89" s="3" t="s">
        <v>9</v>
      </c>
      <c r="E89" s="3" t="s">
        <v>10</v>
      </c>
      <c r="F89" s="3" t="s">
        <v>11</v>
      </c>
      <c r="G89" s="3" t="s">
        <v>12</v>
      </c>
      <c r="H89" s="3" t="s">
        <v>13</v>
      </c>
      <c r="I89" s="3" t="s">
        <v>14</v>
      </c>
      <c r="J89" s="3" t="s">
        <v>15</v>
      </c>
    </row>
    <row r="90" spans="1:10">
      <c r="A90" s="4" t="s">
        <v>16</v>
      </c>
      <c r="B90" s="4" t="s">
        <v>98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18</v>
      </c>
      <c r="B91" s="1" t="s">
        <v>98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19</v>
      </c>
      <c r="B92" s="4" t="s">
        <v>98</v>
      </c>
      <c r="C92" s="5">
        <v>0.35</v>
      </c>
      <c r="D92" s="6">
        <v>108.0</v>
      </c>
      <c r="E92" s="4">
        <v>1</v>
      </c>
      <c r="F92" s="6">
        <f>IF(D92&gt;500,500,D92)</f>
        <v>108</v>
      </c>
      <c r="G92" s="6">
        <f>D92-F92</f>
        <v>0</v>
      </c>
      <c r="H92" s="6">
        <f>G92*C92</f>
        <v>0</v>
      </c>
      <c r="I92" s="6">
        <f>F92+G92-H92</f>
        <v>108</v>
      </c>
      <c r="J92" s="6">
        <f>IF(I92*C92&gt;2500,2500,I92*C92)</f>
        <v>37.8</v>
      </c>
    </row>
    <row r="93" spans="1:10">
      <c r="A93" s="1" t="s">
        <v>20</v>
      </c>
      <c r="B93" s="1" t="s">
        <v>98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21</v>
      </c>
      <c r="B94" s="4" t="s">
        <v>98</v>
      </c>
      <c r="C94" s="5">
        <v>0.35</v>
      </c>
      <c r="D94" s="6">
        <v>115.5</v>
      </c>
      <c r="E94" s="4">
        <v>1</v>
      </c>
      <c r="F94" s="6">
        <f>IF(D94&gt;500,500,D94)</f>
        <v>115.5</v>
      </c>
      <c r="G94" s="6">
        <f>D94-F94</f>
        <v>0</v>
      </c>
      <c r="H94" s="6">
        <f>G94*C94</f>
        <v>0</v>
      </c>
      <c r="I94" s="6">
        <f>F94+G94-H94</f>
        <v>115.5</v>
      </c>
      <c r="J94" s="6">
        <f>IF(I94*C94&gt;2500,2500,I94*C94)</f>
        <v>40.425</v>
      </c>
    </row>
    <row r="95" spans="1:10">
      <c r="A95" s="1" t="s">
        <v>99</v>
      </c>
      <c r="B95" s="1" t="s">
        <v>98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23</v>
      </c>
      <c r="B96" s="4" t="s">
        <v>98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24</v>
      </c>
      <c r="B97" s="1" t="s">
        <v>98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25</v>
      </c>
      <c r="B98" s="4" t="s">
        <v>98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26</v>
      </c>
      <c r="B99" s="1" t="s">
        <v>98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27</v>
      </c>
      <c r="B100" s="4" t="s">
        <v>98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28</v>
      </c>
      <c r="B101" s="1" t="s">
        <v>98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29</v>
      </c>
      <c r="B102" s="4" t="s">
        <v>98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30</v>
      </c>
      <c r="B103" s="1" t="s">
        <v>98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31</v>
      </c>
      <c r="B104" s="4" t="s">
        <v>98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32</v>
      </c>
      <c r="B105" s="1" t="s">
        <v>98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33</v>
      </c>
      <c r="B106" s="4" t="s">
        <v>98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34</v>
      </c>
      <c r="B107" s="1" t="s">
        <v>98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35</v>
      </c>
      <c r="B108" s="4" t="s">
        <v>98</v>
      </c>
      <c r="C108" s="5">
        <v>0</v>
      </c>
      <c r="D108" s="6">
        <v>878.4</v>
      </c>
      <c r="E108" s="4">
        <v>5</v>
      </c>
      <c r="F108" s="6">
        <f>IF(D108&gt;500,500,D108)</f>
        <v>500</v>
      </c>
      <c r="G108" s="6">
        <f>D108-F108</f>
        <v>378.4</v>
      </c>
      <c r="H108" s="6">
        <f>G108*C108</f>
        <v>0</v>
      </c>
      <c r="I108" s="6">
        <f>F108+G108-H108</f>
        <v>878.4</v>
      </c>
      <c r="J108" s="6">
        <f>IF(I108*C108&gt;2500,2500,I108*C108)</f>
        <v>0</v>
      </c>
    </row>
    <row r="109" spans="1:10">
      <c r="A109" s="1" t="s">
        <v>36</v>
      </c>
      <c r="B109" s="1" t="s">
        <v>98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37</v>
      </c>
      <c r="B110" s="4" t="s">
        <v>98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38</v>
      </c>
      <c r="B111" s="1" t="s">
        <v>98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40</v>
      </c>
      <c r="B112" s="4" t="s">
        <v>98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41</v>
      </c>
      <c r="B113" s="1" t="s">
        <v>98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43</v>
      </c>
      <c r="B114" s="4" t="s">
        <v>98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44</v>
      </c>
      <c r="B115" s="1" t="s">
        <v>98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45</v>
      </c>
      <c r="B116" s="4" t="s">
        <v>98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46</v>
      </c>
      <c r="B117" s="1" t="s">
        <v>98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47</v>
      </c>
      <c r="B118" s="4" t="s">
        <v>98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48</v>
      </c>
      <c r="B119" s="1" t="s">
        <v>98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49</v>
      </c>
      <c r="B120" s="4" t="s">
        <v>98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50</v>
      </c>
      <c r="B121" s="1" t="s">
        <v>98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51</v>
      </c>
      <c r="B122" s="4" t="s">
        <v>98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52</v>
      </c>
      <c r="B123" s="1" t="s">
        <v>98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54</v>
      </c>
      <c r="B124" s="4" t="s">
        <v>98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55</v>
      </c>
      <c r="B125" s="1" t="s">
        <v>98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56</v>
      </c>
      <c r="B126" s="4" t="s">
        <v>98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57</v>
      </c>
      <c r="B127" s="1" t="s">
        <v>98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58</v>
      </c>
      <c r="B128" s="4" t="s">
        <v>98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59</v>
      </c>
      <c r="B129" s="1" t="s">
        <v>98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60</v>
      </c>
      <c r="B130" s="4" t="s">
        <v>98</v>
      </c>
      <c r="C130" s="5">
        <v>0.35</v>
      </c>
      <c r="D130" s="6">
        <v>212.5</v>
      </c>
      <c r="E130" s="4">
        <v>2</v>
      </c>
      <c r="F130" s="6">
        <f>IF(D130&gt;500,500,D130)</f>
        <v>212.5</v>
      </c>
      <c r="G130" s="6">
        <f>D130-F130</f>
        <v>0</v>
      </c>
      <c r="H130" s="6">
        <f>G130*C130</f>
        <v>0</v>
      </c>
      <c r="I130" s="6">
        <f>F130+G130-H130</f>
        <v>212.5</v>
      </c>
      <c r="J130" s="6">
        <f>IF(I130*C130&gt;2500,2500,I130*C130)</f>
        <v>74.375</v>
      </c>
    </row>
    <row r="131" spans="1:10">
      <c r="A131" s="1" t="s">
        <v>62</v>
      </c>
      <c r="B131" s="1" t="s">
        <v>98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64</v>
      </c>
      <c r="B132" s="4" t="s">
        <v>98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65</v>
      </c>
      <c r="B133" s="1" t="s">
        <v>98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66</v>
      </c>
      <c r="B134" s="4" t="s">
        <v>98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68</v>
      </c>
      <c r="B135" s="1" t="s">
        <v>98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71</v>
      </c>
      <c r="B136" s="4" t="s">
        <v>98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73</v>
      </c>
      <c r="B137" s="1" t="s">
        <v>98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74</v>
      </c>
      <c r="B138" s="4" t="s">
        <v>98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75</v>
      </c>
      <c r="B139" s="1" t="s">
        <v>98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76</v>
      </c>
      <c r="B140" s="4" t="s">
        <v>98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77</v>
      </c>
      <c r="B141" s="1" t="s">
        <v>98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78</v>
      </c>
      <c r="B142" s="4" t="s">
        <v>98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79</v>
      </c>
      <c r="B143" s="1" t="s">
        <v>98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80</v>
      </c>
      <c r="B144" s="4" t="s">
        <v>98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81</v>
      </c>
      <c r="B145" s="1" t="s">
        <v>98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82</v>
      </c>
      <c r="B146" s="4" t="s">
        <v>98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83</v>
      </c>
      <c r="B147" s="1" t="s">
        <v>98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84</v>
      </c>
      <c r="B148" s="4" t="s">
        <v>98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85</v>
      </c>
      <c r="B149" s="1" t="s">
        <v>98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86</v>
      </c>
      <c r="B150" s="4" t="s">
        <v>98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88</v>
      </c>
      <c r="B151" s="1" t="s">
        <v>98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89</v>
      </c>
      <c r="B152" s="4" t="s">
        <v>98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90</v>
      </c>
      <c r="B153" s="1" t="s">
        <v>98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91</v>
      </c>
      <c r="B154" s="4" t="s">
        <v>98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92</v>
      </c>
      <c r="B155" s="1" t="s">
        <v>98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93</v>
      </c>
      <c r="B156" s="4" t="s">
        <v>98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94</v>
      </c>
      <c r="B157" s="1" t="s">
        <v>98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D158" s="10">
        <f>SUM(D90:D157)</f>
        <v>1314.4</v>
      </c>
      <c r="E158" s="9">
        <f>SUM(E90:E157)</f>
        <v>9</v>
      </c>
      <c r="H158" s="10">
        <f>SUM(H90:H157)</f>
        <v>0</v>
      </c>
      <c r="J158" s="10">
        <f>SUM(J90:J157)</f>
        <v>152.6</v>
      </c>
    </row>
    <row r="159" spans="1:10">
      <c r="H159" s="11">
        <f>H158/D158</f>
        <v>0</v>
      </c>
      <c r="J159" s="11">
        <f>J158/D158</f>
        <v>0.11609860012173</v>
      </c>
    </row>
    <row r="161" spans="1:10">
      <c r="A161" s="2" t="s">
        <v>100</v>
      </c>
    </row>
    <row r="162" spans="1:10">
      <c r="A162" s="3" t="s">
        <v>6</v>
      </c>
      <c r="B162" s="3" t="s">
        <v>7</v>
      </c>
      <c r="C162" s="3" t="s">
        <v>8</v>
      </c>
      <c r="D162" s="3" t="s">
        <v>9</v>
      </c>
      <c r="E162" s="3" t="s">
        <v>10</v>
      </c>
      <c r="F162" s="3" t="s">
        <v>11</v>
      </c>
      <c r="G162" s="3" t="s">
        <v>12</v>
      </c>
      <c r="H162" s="3" t="s">
        <v>13</v>
      </c>
      <c r="I162" s="3" t="s">
        <v>14</v>
      </c>
      <c r="J162" s="3" t="s">
        <v>15</v>
      </c>
    </row>
    <row r="163" spans="1:10">
      <c r="A163" s="1" t="s">
        <v>20</v>
      </c>
      <c r="B163" s="1" t="s">
        <v>101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102</v>
      </c>
      <c r="B164" s="4" t="s">
        <v>101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40</v>
      </c>
      <c r="B165" s="1" t="s">
        <v>101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103</v>
      </c>
      <c r="B166" s="4" t="s">
        <v>101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104</v>
      </c>
      <c r="B167" s="1" t="s">
        <v>101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D168" s="10">
        <f>SUM(D163:D167)</f>
        <v>0</v>
      </c>
      <c r="E168" s="9">
        <f>SUM(E163:E167)</f>
        <v>0</v>
      </c>
      <c r="H168" s="10">
        <f>SUM(H163:H167)</f>
        <v>0</v>
      </c>
      <c r="J168" s="10">
        <f>SUM(J163:J167)</f>
        <v>0</v>
      </c>
    </row>
    <row r="169" spans="1:10">
      <c r="H169" s="11" t="e">
        <f>H168/D168</f>
        <v>#DIV/0!</v>
      </c>
      <c r="J169" s="11" t="e">
        <f>J168/D168</f>
        <v>#DIV/0!</v>
      </c>
    </row>
    <row r="171" spans="1:10">
      <c r="A171" s="2" t="s">
        <v>105</v>
      </c>
    </row>
    <row r="172" spans="1:10">
      <c r="A172" s="3" t="s">
        <v>6</v>
      </c>
      <c r="B172" s="3" t="s">
        <v>7</v>
      </c>
      <c r="C172" s="3" t="s">
        <v>8</v>
      </c>
      <c r="D172" s="3" t="s">
        <v>9</v>
      </c>
      <c r="E172" s="3" t="s">
        <v>10</v>
      </c>
      <c r="F172" s="3" t="s">
        <v>11</v>
      </c>
      <c r="G172" s="3" t="s">
        <v>12</v>
      </c>
      <c r="H172" s="3" t="s">
        <v>13</v>
      </c>
      <c r="I172" s="3" t="s">
        <v>14</v>
      </c>
      <c r="J172" s="3" t="s">
        <v>15</v>
      </c>
    </row>
    <row r="173" spans="1:10">
      <c r="A173" s="1" t="s">
        <v>106</v>
      </c>
      <c r="B173" s="1" t="s">
        <v>107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28</v>
      </c>
      <c r="B174" s="4" t="s">
        <v>107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40</v>
      </c>
      <c r="B175" s="1" t="s">
        <v>107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108</v>
      </c>
      <c r="B176" s="4" t="s">
        <v>107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109</v>
      </c>
      <c r="B177" s="1" t="s">
        <v>107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110</v>
      </c>
      <c r="B178" s="4" t="s">
        <v>107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D179" s="10">
        <f>SUM(D173:D178)</f>
        <v>0</v>
      </c>
      <c r="E179" s="9">
        <f>SUM(E173:E178)</f>
        <v>0</v>
      </c>
      <c r="H179" s="10">
        <f>SUM(H173:H178)</f>
        <v>0</v>
      </c>
      <c r="J179" s="10">
        <f>SUM(J173:J178)</f>
        <v>0</v>
      </c>
    </row>
    <row r="180" spans="1:10">
      <c r="H180" s="11" t="e">
        <f>H179/D179</f>
        <v>#DIV/0!</v>
      </c>
      <c r="J180" s="11" t="e">
        <f>J179/D179</f>
        <v>#DIV/0!</v>
      </c>
    </row>
    <row r="182" spans="1:10">
      <c r="A182" s="2" t="s">
        <v>111</v>
      </c>
    </row>
    <row r="183" spans="1:10">
      <c r="A183" s="3" t="s">
        <v>6</v>
      </c>
      <c r="B183" s="3" t="s">
        <v>7</v>
      </c>
      <c r="C183" s="3" t="s">
        <v>8</v>
      </c>
      <c r="D183" s="3" t="s">
        <v>9</v>
      </c>
      <c r="E183" s="3" t="s">
        <v>10</v>
      </c>
      <c r="F183" s="3" t="s">
        <v>11</v>
      </c>
      <c r="G183" s="3" t="s">
        <v>12</v>
      </c>
      <c r="H183" s="3" t="s">
        <v>13</v>
      </c>
      <c r="I183" s="3" t="s">
        <v>14</v>
      </c>
      <c r="J183" s="3" t="s">
        <v>15</v>
      </c>
    </row>
    <row r="184" spans="1:10">
      <c r="A184" s="4" t="s">
        <v>27</v>
      </c>
      <c r="B184" s="4" t="s">
        <v>112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40</v>
      </c>
      <c r="B185" s="1" t="s">
        <v>112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113</v>
      </c>
      <c r="B186" s="4" t="s">
        <v>112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114</v>
      </c>
      <c r="B187" s="1" t="s">
        <v>112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54</v>
      </c>
      <c r="B188" s="4" t="s">
        <v>112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64</v>
      </c>
      <c r="B189" s="1" t="s">
        <v>112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83</v>
      </c>
      <c r="B190" s="4" t="s">
        <v>112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92</v>
      </c>
      <c r="B191" s="1" t="s">
        <v>112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94</v>
      </c>
      <c r="B192" s="4" t="s">
        <v>112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115</v>
      </c>
      <c r="B193" s="1" t="s">
        <v>112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D194" s="10">
        <f>SUM(D184:D193)</f>
        <v>0</v>
      </c>
      <c r="E194" s="9">
        <f>SUM(E184:E193)</f>
        <v>0</v>
      </c>
      <c r="H194" s="10">
        <f>SUM(H184:H193)</f>
        <v>0</v>
      </c>
      <c r="J194" s="10">
        <f>SUM(J184:J193)</f>
        <v>0</v>
      </c>
    </row>
    <row r="195" spans="1:10">
      <c r="H195" s="11" t="e">
        <f>H194/D194</f>
        <v>#DIV/0!</v>
      </c>
      <c r="J195" s="11" t="e">
        <f>J194/D194</f>
        <v>#DIV/0!</v>
      </c>
    </row>
    <row r="197" spans="1:10">
      <c r="A197" s="2" t="s">
        <v>116</v>
      </c>
    </row>
    <row r="198" spans="1:10">
      <c r="A198" s="3" t="s">
        <v>6</v>
      </c>
      <c r="B198" s="3" t="s">
        <v>7</v>
      </c>
      <c r="C198" s="3" t="s">
        <v>8</v>
      </c>
      <c r="D198" s="3" t="s">
        <v>9</v>
      </c>
      <c r="E198" s="3" t="s">
        <v>10</v>
      </c>
      <c r="F198" s="3" t="s">
        <v>11</v>
      </c>
      <c r="G198" s="3" t="s">
        <v>12</v>
      </c>
      <c r="H198" s="3" t="s">
        <v>13</v>
      </c>
      <c r="I198" s="3" t="s">
        <v>14</v>
      </c>
      <c r="J198" s="3" t="s">
        <v>15</v>
      </c>
    </row>
    <row r="199" spans="1:10">
      <c r="A199" s="1" t="s">
        <v>117</v>
      </c>
      <c r="B199" s="1" t="s">
        <v>118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A200" s="4" t="s">
        <v>119</v>
      </c>
      <c r="B200" s="4" t="s">
        <v>118</v>
      </c>
      <c r="C200" s="5">
        <v>0.5</v>
      </c>
      <c r="D200" s="6">
        <v>35.0</v>
      </c>
      <c r="E200" s="4">
        <v>1</v>
      </c>
      <c r="F200" s="6">
        <f>IF(D200&gt;500,500,D200)</f>
        <v>35</v>
      </c>
      <c r="G200" s="6">
        <f>D200-F200</f>
        <v>0</v>
      </c>
      <c r="H200" s="6">
        <f>G200*C200</f>
        <v>0</v>
      </c>
      <c r="I200" s="6">
        <f>F200+G200-H200</f>
        <v>35</v>
      </c>
      <c r="J200" s="6">
        <f>IF(I200*C200&gt;2500,2500,I200*C200)</f>
        <v>17.5</v>
      </c>
    </row>
    <row r="201" spans="1:10">
      <c r="A201" s="1" t="s">
        <v>120</v>
      </c>
      <c r="B201" s="1" t="s">
        <v>118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D202" s="10">
        <f>SUM(D199:D201)</f>
        <v>35</v>
      </c>
      <c r="E202" s="9">
        <f>SUM(E199:E201)</f>
        <v>1</v>
      </c>
      <c r="H202" s="10">
        <f>SUM(H199:H201)</f>
        <v>0</v>
      </c>
      <c r="J202" s="10">
        <f>SUM(J199:J201)</f>
        <v>17.5</v>
      </c>
    </row>
    <row r="203" spans="1:10">
      <c r="H203" s="11">
        <f>H202/D202</f>
        <v>0</v>
      </c>
      <c r="J203" s="11">
        <f>J202/D202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2025-01-10T10:11:15+01:00</dcterms:created>
  <dcterms:modified xsi:type="dcterms:W3CDTF">2025-01-10T10:11:15+01:00</dcterms:modified>
  <dc:title>Untitled Spreadsheet</dc:title>
  <dc:description/>
  <dc:subject/>
  <cp:keywords/>
  <cp:category/>
</cp:coreProperties>
</file>