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<sst xmlns="http://schemas.openxmlformats.org/spreadsheetml/2006/main" uniqueCount="114">
  <si>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</si>
  <si>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</si>
  <si>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</si>
  <si>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</si>
  <si>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</si>
  <si>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</si>
  <si>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</si>
  <si>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</si>
  <si>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</si>
  <si>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</si>
  <si>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</si>
  <si>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</si>
  <si>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</si>
  <si>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</si>
  <si>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</si>
  <si>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</si>
  <si>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</si>
  <si>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</si>
  <si>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</si>
  <si>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</si>
  <si>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</si>
  <si>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</si>
  <si>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</si>
  <si>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</si>
  <si>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</si>
  <si>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</si>
  <si>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</si>
  <si>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</si>
  <si>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</si>
  <si>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</si>
  <si>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</si>
  <si>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</si>
  <si>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</si>
  <si>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</si>
  <si>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</si>
  <si>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</si>
  <si>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</si>
  <si>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</si>
  <si>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</si>
  <si>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</si>
  <si>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</si>
  <si>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</si>
  <si>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</si>
  <si>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</si>
  <si>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</si>
  <si>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</si>
  <si>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</si>
  <si>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</si>
  <si>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</si>
  <si>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</si>
  <si>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</si>
  <si>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Gerard Berenguer Villarreal</t>
  </si>
  <si>
    <t>Helena López</t>
  </si>
  <si>
    <t>Inma Villa del Pino</t>
  </si>
  <si>
    <t>Isaac Serrano</t>
  </si>
  <si>
    <t>Jesús Cervilla González</t>
  </si>
  <si>
    <t>Jorge Solís González</t>
  </si>
  <si>
    <t>José Miguel Aguililla Liñán</t>
  </si>
  <si>
    <t>Juan Izquierdo</t>
  </si>
  <si>
    <t>Laura Calzado Sanz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</si>
  <si>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</si>
  <si>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</si>
  <si>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</si>
  <si>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</si>
  <si>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</si>
  <si>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</si>
  <si>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</si>
  <si>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</si>
  <si>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</si>
  <si>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</si>
  <si>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Oscar Yepes Rojas</t>
  </si>
  <si>
    <t>Pablo Hernández Lucas</t>
  </si>
  <si>
    <t>Patricia Jovellar</t>
  </si>
  <si>
    <t>Rafel Donat Roca</t>
  </si>
  <si>
    <t>Raquel Pérez García</t>
  </si>
  <si>
    <t>Raquel Sebio García</t>
  </si>
  <si>
    <t>Raúl Ferrer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</si>
  <si>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</si>
  <si>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</si>
  <si>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</si>
  <si>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</si>
  <si>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</si>
  <si>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</si>
  <si>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</si>
  <si>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</si>
  <si>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</si>
  <si>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</si>
  <si>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</si>
  <si>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</si>
  <si>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</si>
  <si>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</si>
  <si>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</si>
  <si>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</si>
  <si>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</si>
  <si>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</si>
  <si>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</si>
  <si>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Paulo Barreira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</si>
  <si>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</si>
  <si>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</si>
  <si>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</si>
  <si>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</si>
  <si>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</si>
  <si>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</si>
  <si>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</si>
  <si>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IT</t>
  </si>
  <si>
    <t>it</t>
  </si>
  <si>
    <t>Pere Sabaté Borràs</t>
  </si>
  <si>
    <t>CN</t>
  </si>
  <si>
    <t>cn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</si>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</sst>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7"/>
  <sheetViews>
    <sheetView tabSelected="0" workbookViewId="0" showGridLines="true" showRowColHeaders="1">
      <selection activeCell="J217" sqref="J217"/>
    </sheetView>
  </sheetViews>
  <sheetFormatPr defaultRowHeight="14.4" outlineLevelRow="0" outlineLevelCol="0"/>
  <cols>
    <col min="1" max="1" width="39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13060.33</v>
      </c>
      <c r="E4" s="4">
        <v>103</v>
      </c>
      <c r="F4" s="6">
        <f>IF(D4&gt;500,500,D4)</f>
        <v>500</v>
      </c>
      <c r="G4" s="6">
        <f>D4-F4</f>
        <v>12560.33</v>
      </c>
      <c r="H4" s="6">
        <f>G4*C4</f>
        <v>4396.1155</v>
      </c>
      <c r="I4" s="6">
        <f>F4+G4-H4</f>
        <v>8664.2145</v>
      </c>
      <c r="J4" s="6">
        <f>IF(I4*C4&gt;2500,2500,I4*C4)</f>
        <v>2500</v>
      </c>
    </row>
    <row r="5" spans="1:10">
      <c r="A5" s="1" t="s">
        <v>18</v>
      </c>
      <c r="B5" s="1" t="s">
        <v>17</v>
      </c>
      <c r="C5" s="7">
        <v>0.35</v>
      </c>
      <c r="D5" s="8">
        <v>2365.0</v>
      </c>
      <c r="E5" s="1">
        <v>36</v>
      </c>
      <c r="F5" s="8">
        <f>IF(D5&gt;500,500,D5)</f>
        <v>500</v>
      </c>
      <c r="G5" s="8">
        <f>D5-F5</f>
        <v>1865</v>
      </c>
      <c r="H5" s="8">
        <f>G5*C5</f>
        <v>652.75</v>
      </c>
      <c r="I5" s="8">
        <f>F5+G5-H5</f>
        <v>1712.25</v>
      </c>
      <c r="J5" s="8">
        <f>IF(I5*C5&gt;2500,2500,I5*C5)</f>
        <v>599.2875</v>
      </c>
    </row>
    <row r="6" spans="1:10">
      <c r="A6" s="4" t="s">
        <v>19</v>
      </c>
      <c r="B6" s="4" t="s">
        <v>17</v>
      </c>
      <c r="C6" s="5">
        <v>0.35</v>
      </c>
      <c r="D6" s="6">
        <v>2082.0</v>
      </c>
      <c r="E6" s="4">
        <v>21</v>
      </c>
      <c r="F6" s="6">
        <f>IF(D6&gt;500,500,D6)</f>
        <v>500</v>
      </c>
      <c r="G6" s="6">
        <f>D6-F6</f>
        <v>1582</v>
      </c>
      <c r="H6" s="6">
        <f>G6*C6</f>
        <v>553.7</v>
      </c>
      <c r="I6" s="6">
        <f>F6+G6-H6</f>
        <v>1528.3</v>
      </c>
      <c r="J6" s="6">
        <f>IF(I6*C6&gt;2500,2500,I6*C6)</f>
        <v>534.905</v>
      </c>
    </row>
    <row r="7" spans="1:10">
      <c r="A7" s="1" t="s">
        <v>20</v>
      </c>
      <c r="B7" s="1" t="s">
        <v>17</v>
      </c>
      <c r="C7" s="7">
        <v>0.5</v>
      </c>
      <c r="D7" s="8">
        <v>2733.0</v>
      </c>
      <c r="E7" s="1">
        <v>15</v>
      </c>
      <c r="F7" s="8">
        <f>IF(D7&gt;500,500,D7)</f>
        <v>500</v>
      </c>
      <c r="G7" s="8">
        <f>D7-F7</f>
        <v>2233</v>
      </c>
      <c r="H7" s="8">
        <f>G7*C7</f>
        <v>1116.5</v>
      </c>
      <c r="I7" s="8">
        <f>F7+G7-H7</f>
        <v>1616.5</v>
      </c>
      <c r="J7" s="8">
        <f>IF(I7*C7&gt;2500,2500,I7*C7)</f>
        <v>808.25</v>
      </c>
    </row>
    <row r="8" spans="1:10">
      <c r="A8" s="4" t="s">
        <v>21</v>
      </c>
      <c r="B8" s="4" t="s">
        <v>17</v>
      </c>
      <c r="C8" s="5">
        <v>0.5</v>
      </c>
      <c r="D8" s="6">
        <v>7036.8</v>
      </c>
      <c r="E8" s="4">
        <v>67</v>
      </c>
      <c r="F8" s="6">
        <f>IF(D8&gt;500,500,D8)</f>
        <v>500</v>
      </c>
      <c r="G8" s="6">
        <f>D8-F8</f>
        <v>6536.8</v>
      </c>
      <c r="H8" s="6">
        <f>G8*C8</f>
        <v>3268.4</v>
      </c>
      <c r="I8" s="6">
        <f>F8+G8-H8</f>
        <v>3768.4</v>
      </c>
      <c r="J8" s="6">
        <f>IF(I8*C8&gt;2500,2500,I8*C8)</f>
        <v>1884.2</v>
      </c>
    </row>
    <row r="9" spans="1:10">
      <c r="A9" s="1" t="s">
        <v>22</v>
      </c>
      <c r="B9" s="1" t="s">
        <v>17</v>
      </c>
      <c r="C9" s="7">
        <v>0.35</v>
      </c>
      <c r="D9" s="8">
        <v>10953.0</v>
      </c>
      <c r="E9" s="1">
        <v>88</v>
      </c>
      <c r="F9" s="8">
        <f>IF(D9&gt;500,500,D9)</f>
        <v>500</v>
      </c>
      <c r="G9" s="8">
        <f>D9-F9</f>
        <v>10453</v>
      </c>
      <c r="H9" s="8">
        <f>G9*C9</f>
        <v>3658.55</v>
      </c>
      <c r="I9" s="8">
        <f>F9+G9-H9</f>
        <v>7294.45</v>
      </c>
      <c r="J9" s="8">
        <f>IF(I9*C9&gt;2500,2500,I9*C9)</f>
        <v>2500</v>
      </c>
    </row>
    <row r="10" spans="1:10">
      <c r="A10" s="4" t="s">
        <v>23</v>
      </c>
      <c r="B10" s="4" t="s">
        <v>17</v>
      </c>
      <c r="C10" s="5">
        <v>0.5</v>
      </c>
      <c r="D10" s="6">
        <v>8655.65</v>
      </c>
      <c r="E10" s="4">
        <v>91</v>
      </c>
      <c r="F10" s="6">
        <f>IF(D10&gt;500,500,D10)</f>
        <v>500</v>
      </c>
      <c r="G10" s="6">
        <f>D10-F10</f>
        <v>8155.65</v>
      </c>
      <c r="H10" s="6">
        <f>G10*C10</f>
        <v>4077.825</v>
      </c>
      <c r="I10" s="6">
        <f>F10+G10-H10</f>
        <v>4577.825</v>
      </c>
      <c r="J10" s="6">
        <f>IF(I10*C10&gt;2500,2500,I10*C10)</f>
        <v>2288.9125</v>
      </c>
    </row>
    <row r="11" spans="1:10">
      <c r="A11" s="1" t="s">
        <v>24</v>
      </c>
      <c r="B11" s="1" t="s">
        <v>17</v>
      </c>
      <c r="C11" s="7">
        <v>0.5</v>
      </c>
      <c r="D11" s="8">
        <v>1420.0</v>
      </c>
      <c r="E11" s="1">
        <v>11</v>
      </c>
      <c r="F11" s="8">
        <f>IF(D11&gt;500,500,D11)</f>
        <v>500</v>
      </c>
      <c r="G11" s="8">
        <f>D11-F11</f>
        <v>920</v>
      </c>
      <c r="H11" s="8">
        <f>G11*C11</f>
        <v>460</v>
      </c>
      <c r="I11" s="8">
        <f>F11+G11-H11</f>
        <v>960</v>
      </c>
      <c r="J11" s="8">
        <f>IF(I11*C11&gt;2500,2500,I11*C11)</f>
        <v>480</v>
      </c>
    </row>
    <row r="12" spans="1:10">
      <c r="A12" s="4" t="s">
        <v>25</v>
      </c>
      <c r="B12" s="4" t="s">
        <v>17</v>
      </c>
      <c r="C12" s="5">
        <v>0.35</v>
      </c>
      <c r="D12" s="6">
        <v>5900.0</v>
      </c>
      <c r="E12" s="4">
        <v>56</v>
      </c>
      <c r="F12" s="6">
        <f>IF(D12&gt;500,500,D12)</f>
        <v>500</v>
      </c>
      <c r="G12" s="6">
        <f>D12-F12</f>
        <v>5400</v>
      </c>
      <c r="H12" s="6">
        <f>G12*C12</f>
        <v>1890</v>
      </c>
      <c r="I12" s="6">
        <f>F12+G12-H12</f>
        <v>4010</v>
      </c>
      <c r="J12" s="6">
        <f>IF(I12*C12&gt;2500,2500,I12*C12)</f>
        <v>1403.5</v>
      </c>
    </row>
    <row r="13" spans="1:10">
      <c r="A13" s="1" t="s">
        <v>26</v>
      </c>
      <c r="B13" s="1" t="s">
        <v>17</v>
      </c>
      <c r="C13" s="7">
        <v>0.35</v>
      </c>
      <c r="D13" s="8">
        <v>10427.0</v>
      </c>
      <c r="E13" s="1">
        <v>103</v>
      </c>
      <c r="F13" s="8">
        <f>IF(D13&gt;500,500,D13)</f>
        <v>500</v>
      </c>
      <c r="G13" s="8">
        <f>D13-F13</f>
        <v>9927</v>
      </c>
      <c r="H13" s="8">
        <f>G13*C13</f>
        <v>3474.45</v>
      </c>
      <c r="I13" s="8">
        <f>F13+G13-H13</f>
        <v>6952.55</v>
      </c>
      <c r="J13" s="8">
        <f>IF(I13*C13&gt;2500,2500,I13*C13)</f>
        <v>2433.3925</v>
      </c>
    </row>
    <row r="14" spans="1:10">
      <c r="A14" s="4" t="s">
        <v>27</v>
      </c>
      <c r="B14" s="4" t="s">
        <v>17</v>
      </c>
      <c r="C14" s="5">
        <v>0.35</v>
      </c>
      <c r="D14" s="6">
        <v>6117.38</v>
      </c>
      <c r="E14" s="4">
        <v>48</v>
      </c>
      <c r="F14" s="6">
        <f>IF(D14&gt;500,500,D14)</f>
        <v>500</v>
      </c>
      <c r="G14" s="6">
        <f>D14-F14</f>
        <v>5617.38</v>
      </c>
      <c r="H14" s="6">
        <f>G14*C14</f>
        <v>1966.083</v>
      </c>
      <c r="I14" s="6">
        <f>F14+G14-H14</f>
        <v>4151.297</v>
      </c>
      <c r="J14" s="6">
        <f>IF(I14*C14&gt;2500,2500,I14*C14)</f>
        <v>1452.95395</v>
      </c>
    </row>
    <row r="15" spans="1:10">
      <c r="A15" s="1" t="s">
        <v>28</v>
      </c>
      <c r="B15" s="1" t="s">
        <v>17</v>
      </c>
      <c r="C15" s="7">
        <v>0.35</v>
      </c>
      <c r="D15" s="8">
        <v>8601.77</v>
      </c>
      <c r="E15" s="1">
        <v>83</v>
      </c>
      <c r="F15" s="8">
        <f>IF(D15&gt;500,500,D15)</f>
        <v>500</v>
      </c>
      <c r="G15" s="8">
        <f>D15-F15</f>
        <v>8101.77</v>
      </c>
      <c r="H15" s="8">
        <f>G15*C15</f>
        <v>2835.6195</v>
      </c>
      <c r="I15" s="8">
        <f>F15+G15-H15</f>
        <v>5766.1505</v>
      </c>
      <c r="J15" s="8">
        <f>IF(I15*C15&gt;2500,2500,I15*C15)</f>
        <v>2018.152675</v>
      </c>
    </row>
    <row r="16" spans="1:10">
      <c r="A16" s="4" t="s">
        <v>29</v>
      </c>
      <c r="B16" s="4" t="s">
        <v>17</v>
      </c>
      <c r="C16" s="5">
        <v>0.35</v>
      </c>
      <c r="D16" s="6">
        <v>29430.42</v>
      </c>
      <c r="E16" s="4">
        <v>218</v>
      </c>
      <c r="F16" s="6">
        <f>IF(D16&gt;500,500,D16)</f>
        <v>500</v>
      </c>
      <c r="G16" s="6">
        <f>D16-F16</f>
        <v>28930.42</v>
      </c>
      <c r="H16" s="6">
        <f>G16*C16</f>
        <v>10125.647</v>
      </c>
      <c r="I16" s="6">
        <f>F16+G16-H16</f>
        <v>19304.773</v>
      </c>
      <c r="J16" s="6">
        <f>IF(I16*C16&gt;2500,2500,I16*C16)</f>
        <v>2500</v>
      </c>
    </row>
    <row r="17" spans="1:10">
      <c r="A17" s="1" t="s">
        <v>30</v>
      </c>
      <c r="B17" s="1" t="s">
        <v>17</v>
      </c>
      <c r="C17" s="7">
        <v>0.35</v>
      </c>
      <c r="D17" s="8">
        <v>2500.3</v>
      </c>
      <c r="E17" s="1">
        <v>18</v>
      </c>
      <c r="F17" s="8">
        <f>IF(D17&gt;500,500,D17)</f>
        <v>500</v>
      </c>
      <c r="G17" s="8">
        <f>D17-F17</f>
        <v>2000.3</v>
      </c>
      <c r="H17" s="8">
        <f>G17*C17</f>
        <v>700.105</v>
      </c>
      <c r="I17" s="8">
        <f>F17+G17-H17</f>
        <v>1800.195</v>
      </c>
      <c r="J17" s="8">
        <f>IF(I17*C17&gt;2500,2500,I17*C17)</f>
        <v>630.06825</v>
      </c>
    </row>
    <row r="18" spans="1:10">
      <c r="A18" s="4" t="s">
        <v>31</v>
      </c>
      <c r="B18" s="4" t="s">
        <v>17</v>
      </c>
      <c r="C18" s="5">
        <v>0</v>
      </c>
      <c r="D18" s="6">
        <v>967.5</v>
      </c>
      <c r="E18" s="4">
        <v>8</v>
      </c>
      <c r="F18" s="6">
        <f>IF(D18&gt;500,500,D18)</f>
        <v>500</v>
      </c>
      <c r="G18" s="6">
        <f>D18-F18</f>
        <v>467.5</v>
      </c>
      <c r="H18" s="6">
        <f>G18*C18</f>
        <v>0</v>
      </c>
      <c r="I18" s="6">
        <f>F18+G18-H18</f>
        <v>967.5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3377.0</v>
      </c>
      <c r="E19" s="1">
        <v>18</v>
      </c>
      <c r="F19" s="8">
        <f>IF(D19&gt;500,500,D19)</f>
        <v>500</v>
      </c>
      <c r="G19" s="8">
        <f>D19-F19</f>
        <v>2877</v>
      </c>
      <c r="H19" s="8">
        <f>G19*C19</f>
        <v>1006.95</v>
      </c>
      <c r="I19" s="8">
        <f>F19+G19-H19</f>
        <v>2370.05</v>
      </c>
      <c r="J19" s="8">
        <f>IF(I19*C19&gt;2500,2500,I19*C19)</f>
        <v>829.5175</v>
      </c>
    </row>
    <row r="20" spans="1:10">
      <c r="A20" s="4" t="s">
        <v>33</v>
      </c>
      <c r="B20" s="4" t="s">
        <v>17</v>
      </c>
      <c r="C20" s="5">
        <v>0.35</v>
      </c>
      <c r="D20" s="6">
        <v>14537.71</v>
      </c>
      <c r="E20" s="4">
        <v>141</v>
      </c>
      <c r="F20" s="6">
        <f>IF(D20&gt;500,500,D20)</f>
        <v>500</v>
      </c>
      <c r="G20" s="6">
        <f>D20-F20</f>
        <v>14037.71</v>
      </c>
      <c r="H20" s="6">
        <f>G20*C20</f>
        <v>4913.1985</v>
      </c>
      <c r="I20" s="6">
        <f>F20+G20-H20</f>
        <v>9624.5115</v>
      </c>
      <c r="J20" s="6">
        <f>IF(I20*C20&gt;2500,2500,I20*C20)</f>
        <v>2500</v>
      </c>
    </row>
    <row r="21" spans="1:10">
      <c r="A21" s="1" t="s">
        <v>34</v>
      </c>
      <c r="B21" s="1" t="s">
        <v>17</v>
      </c>
      <c r="C21" s="7">
        <v>0.35</v>
      </c>
      <c r="D21" s="8">
        <v>4333.5</v>
      </c>
      <c r="E21" s="1">
        <v>31</v>
      </c>
      <c r="F21" s="8">
        <f>IF(D21&gt;500,500,D21)</f>
        <v>500</v>
      </c>
      <c r="G21" s="8">
        <f>D21-F21</f>
        <v>3833.5</v>
      </c>
      <c r="H21" s="8">
        <f>G21*C21</f>
        <v>1341.725</v>
      </c>
      <c r="I21" s="8">
        <f>F21+G21-H21</f>
        <v>2991.775</v>
      </c>
      <c r="J21" s="8">
        <f>IF(I21*C21&gt;2500,2500,I21*C21)</f>
        <v>1047.12125</v>
      </c>
    </row>
    <row r="22" spans="1:10">
      <c r="A22" s="4" t="s">
        <v>35</v>
      </c>
      <c r="B22" s="4" t="s">
        <v>17</v>
      </c>
      <c r="C22" s="5">
        <v>0.35</v>
      </c>
      <c r="D22" s="6">
        <v>6946.33</v>
      </c>
      <c r="E22" s="4">
        <v>55</v>
      </c>
      <c r="F22" s="6">
        <f>IF(D22&gt;500,500,D22)</f>
        <v>500</v>
      </c>
      <c r="G22" s="6">
        <f>D22-F22</f>
        <v>6446.33</v>
      </c>
      <c r="H22" s="6">
        <f>G22*C22</f>
        <v>2256.2155</v>
      </c>
      <c r="I22" s="6">
        <f>F22+G22-H22</f>
        <v>4690.1145</v>
      </c>
      <c r="J22" s="6">
        <f>IF(I22*C22&gt;2500,2500,I22*C22)</f>
        <v>1641.540075</v>
      </c>
    </row>
    <row r="23" spans="1:10">
      <c r="A23" s="1" t="s">
        <v>36</v>
      </c>
      <c r="B23" s="1" t="s">
        <v>17</v>
      </c>
      <c r="C23" s="7">
        <v>0.35</v>
      </c>
      <c r="D23" s="8">
        <v>5425.0</v>
      </c>
      <c r="E23" s="1">
        <v>55</v>
      </c>
      <c r="F23" s="8">
        <f>IF(D23&gt;500,500,D23)</f>
        <v>500</v>
      </c>
      <c r="G23" s="8">
        <f>D23-F23</f>
        <v>4925</v>
      </c>
      <c r="H23" s="8">
        <f>G23*C23</f>
        <v>1723.75</v>
      </c>
      <c r="I23" s="8">
        <f>F23+G23-H23</f>
        <v>3701.25</v>
      </c>
      <c r="J23" s="8">
        <f>IF(I23*C23&gt;2500,2500,I23*C23)</f>
        <v>1295.4375</v>
      </c>
    </row>
    <row r="24" spans="1:10">
      <c r="A24" s="4" t="s">
        <v>37</v>
      </c>
      <c r="B24" s="4" t="s">
        <v>17</v>
      </c>
      <c r="C24" s="5">
        <v>0.5</v>
      </c>
      <c r="D24" s="6">
        <v>555.0</v>
      </c>
      <c r="E24" s="4">
        <v>4</v>
      </c>
      <c r="F24" s="6">
        <f>IF(D24&gt;500,500,D24)</f>
        <v>500</v>
      </c>
      <c r="G24" s="6">
        <f>D24-F24</f>
        <v>55</v>
      </c>
      <c r="H24" s="6">
        <f>G24*C24</f>
        <v>27.5</v>
      </c>
      <c r="I24" s="6">
        <f>F24+G24-H24</f>
        <v>527.5</v>
      </c>
      <c r="J24" s="6">
        <f>IF(I24*C24&gt;2500,2500,I24*C24)</f>
        <v>263.75</v>
      </c>
    </row>
    <row r="25" spans="1:10">
      <c r="A25" s="1" t="s">
        <v>38</v>
      </c>
      <c r="B25" s="1" t="s">
        <v>17</v>
      </c>
      <c r="C25" s="7">
        <v>0.35</v>
      </c>
      <c r="D25" s="8">
        <v>2140.0</v>
      </c>
      <c r="E25" s="1">
        <v>30</v>
      </c>
      <c r="F25" s="8">
        <f>IF(D25&gt;500,500,D25)</f>
        <v>500</v>
      </c>
      <c r="G25" s="8">
        <f>D25-F25</f>
        <v>1640</v>
      </c>
      <c r="H25" s="8">
        <f>G25*C25</f>
        <v>574</v>
      </c>
      <c r="I25" s="8">
        <f>F25+G25-H25</f>
        <v>1566</v>
      </c>
      <c r="J25" s="8">
        <f>IF(I25*C25&gt;2500,2500,I25*C25)</f>
        <v>548.1</v>
      </c>
    </row>
    <row r="26" spans="1:10">
      <c r="A26" s="4" t="s">
        <v>39</v>
      </c>
      <c r="B26" s="4" t="s">
        <v>17</v>
      </c>
      <c r="C26" s="5">
        <v>0.5</v>
      </c>
      <c r="D26" s="6">
        <v>96810.48</v>
      </c>
      <c r="E26" s="4">
        <v>906</v>
      </c>
      <c r="F26" s="6">
        <f>IF(D26&gt;500,500,D26)</f>
        <v>500</v>
      </c>
      <c r="G26" s="6">
        <f>D26-F26</f>
        <v>96310.48</v>
      </c>
      <c r="H26" s="6">
        <f>G26*C26</f>
        <v>48155.24</v>
      </c>
      <c r="I26" s="6">
        <f>F26+G26-H26</f>
        <v>48655.24</v>
      </c>
      <c r="J26" s="6">
        <f>IF(I26*C26&gt;2500,2500,I26*C26)</f>
        <v>2500</v>
      </c>
    </row>
    <row r="27" spans="1:10">
      <c r="A27" s="1" t="s">
        <v>40</v>
      </c>
      <c r="B27" s="1" t="s">
        <v>17</v>
      </c>
      <c r="C27" s="7">
        <v>0.35</v>
      </c>
      <c r="D27" s="8">
        <v>44070.55</v>
      </c>
      <c r="E27" s="1">
        <v>494</v>
      </c>
      <c r="F27" s="8">
        <f>IF(D27&gt;500,500,D27)</f>
        <v>500</v>
      </c>
      <c r="G27" s="8">
        <f>D27-F27</f>
        <v>43570.55</v>
      </c>
      <c r="H27" s="8">
        <f>G27*C27</f>
        <v>15249.6925</v>
      </c>
      <c r="I27" s="8">
        <f>F27+G27-H27</f>
        <v>28820.8575</v>
      </c>
      <c r="J27" s="8">
        <f>IF(I27*C27&gt;2500,2500,I27*C27)</f>
        <v>2500</v>
      </c>
    </row>
    <row r="28" spans="1:10">
      <c r="A28" s="4" t="s">
        <v>41</v>
      </c>
      <c r="B28" s="4" t="s">
        <v>17</v>
      </c>
      <c r="C28" s="5">
        <v>0.35</v>
      </c>
      <c r="D28" s="6">
        <v>14729.11</v>
      </c>
      <c r="E28" s="4">
        <v>145</v>
      </c>
      <c r="F28" s="6">
        <f>IF(D28&gt;500,500,D28)</f>
        <v>500</v>
      </c>
      <c r="G28" s="6">
        <f>D28-F28</f>
        <v>14229.11</v>
      </c>
      <c r="H28" s="6">
        <f>G28*C28</f>
        <v>4980.1885</v>
      </c>
      <c r="I28" s="6">
        <f>F28+G28-H28</f>
        <v>9748.9215</v>
      </c>
      <c r="J28" s="6">
        <f>IF(I28*C28&gt;2500,2500,I28*C28)</f>
        <v>2500</v>
      </c>
    </row>
    <row r="29" spans="1:10">
      <c r="A29" s="1" t="s">
        <v>42</v>
      </c>
      <c r="B29" s="1" t="s">
        <v>17</v>
      </c>
      <c r="C29" s="7">
        <v>0.4</v>
      </c>
      <c r="D29" s="8">
        <v>6318.33</v>
      </c>
      <c r="E29" s="1">
        <v>67</v>
      </c>
      <c r="F29" s="8">
        <f>IF(D29&gt;500,500,D29)</f>
        <v>500</v>
      </c>
      <c r="G29" s="8">
        <f>D29-F29</f>
        <v>5818.33</v>
      </c>
      <c r="H29" s="8">
        <f>G29*C29</f>
        <v>2327.332</v>
      </c>
      <c r="I29" s="8">
        <f>F29+G29-H29</f>
        <v>3990.998</v>
      </c>
      <c r="J29" s="8">
        <f>IF(I29*C29&gt;2500,2500,I29*C29)</f>
        <v>1596.3992</v>
      </c>
    </row>
    <row r="30" spans="1:10">
      <c r="A30" s="4" t="s">
        <v>43</v>
      </c>
      <c r="B30" s="4" t="s">
        <v>17</v>
      </c>
      <c r="C30" s="5">
        <v>0.5</v>
      </c>
      <c r="D30" s="6">
        <v>15761.3</v>
      </c>
      <c r="E30" s="4">
        <v>139</v>
      </c>
      <c r="F30" s="6">
        <f>IF(D30&gt;500,500,D30)</f>
        <v>500</v>
      </c>
      <c r="G30" s="6">
        <f>D30-F30</f>
        <v>15261.3</v>
      </c>
      <c r="H30" s="6">
        <f>G30*C30</f>
        <v>7630.65</v>
      </c>
      <c r="I30" s="6">
        <f>F30+G30-H30</f>
        <v>8130.65</v>
      </c>
      <c r="J30" s="6">
        <f>IF(I30*C30&gt;2500,2500,I30*C30)</f>
        <v>2500</v>
      </c>
    </row>
    <row r="31" spans="1:10">
      <c r="A31" s="1" t="s">
        <v>44</v>
      </c>
      <c r="B31" s="1" t="s">
        <v>17</v>
      </c>
      <c r="C31" s="7">
        <v>0.35</v>
      </c>
      <c r="D31" s="8">
        <v>8274.5</v>
      </c>
      <c r="E31" s="1">
        <v>102</v>
      </c>
      <c r="F31" s="8">
        <f>IF(D31&gt;500,500,D31)</f>
        <v>500</v>
      </c>
      <c r="G31" s="8">
        <f>D31-F31</f>
        <v>7774.5</v>
      </c>
      <c r="H31" s="8">
        <f>G31*C31</f>
        <v>2721.075</v>
      </c>
      <c r="I31" s="8">
        <f>F31+G31-H31</f>
        <v>5553.425</v>
      </c>
      <c r="J31" s="8">
        <f>IF(I31*C31&gt;2500,2500,I31*C31)</f>
        <v>1943.69875</v>
      </c>
    </row>
    <row r="32" spans="1:10">
      <c r="A32" s="4" t="s">
        <v>45</v>
      </c>
      <c r="B32" s="4" t="s">
        <v>17</v>
      </c>
      <c r="C32" s="5">
        <v>0.35</v>
      </c>
      <c r="D32" s="6">
        <v>2001.0</v>
      </c>
      <c r="E32" s="4">
        <v>18</v>
      </c>
      <c r="F32" s="6">
        <f>IF(D32&gt;500,500,D32)</f>
        <v>500</v>
      </c>
      <c r="G32" s="6">
        <f>D32-F32</f>
        <v>1501</v>
      </c>
      <c r="H32" s="6">
        <f>G32*C32</f>
        <v>525.35</v>
      </c>
      <c r="I32" s="6">
        <f>F32+G32-H32</f>
        <v>1475.65</v>
      </c>
      <c r="J32" s="6">
        <f>IF(I32*C32&gt;2500,2500,I32*C32)</f>
        <v>516.4775</v>
      </c>
    </row>
    <row r="33" spans="1:10">
      <c r="A33" s="1" t="s">
        <v>46</v>
      </c>
      <c r="B33" s="1" t="s">
        <v>17</v>
      </c>
      <c r="C33" s="7">
        <v>0.35</v>
      </c>
      <c r="D33" s="8">
        <v>544.0</v>
      </c>
      <c r="E33" s="1">
        <v>4</v>
      </c>
      <c r="F33" s="8">
        <f>IF(D33&gt;500,500,D33)</f>
        <v>500</v>
      </c>
      <c r="G33" s="8">
        <f>D33-F33</f>
        <v>44</v>
      </c>
      <c r="H33" s="8">
        <f>G33*C33</f>
        <v>15.4</v>
      </c>
      <c r="I33" s="8">
        <f>F33+G33-H33</f>
        <v>528.6</v>
      </c>
      <c r="J33" s="8">
        <f>IF(I33*C33&gt;2500,2500,I33*C33)</f>
        <v>185.01</v>
      </c>
    </row>
    <row r="34" spans="1:10">
      <c r="A34" s="4" t="s">
        <v>47</v>
      </c>
      <c r="B34" s="4" t="s">
        <v>17</v>
      </c>
      <c r="C34" s="5">
        <v>0.35</v>
      </c>
      <c r="D34" s="6">
        <v>11644.33</v>
      </c>
      <c r="E34" s="4">
        <v>110</v>
      </c>
      <c r="F34" s="6">
        <f>IF(D34&gt;500,500,D34)</f>
        <v>500</v>
      </c>
      <c r="G34" s="6">
        <f>D34-F34</f>
        <v>11144.33</v>
      </c>
      <c r="H34" s="6">
        <f>G34*C34</f>
        <v>3900.5155</v>
      </c>
      <c r="I34" s="6">
        <f>F34+G34-H34</f>
        <v>7743.8145</v>
      </c>
      <c r="J34" s="6">
        <f>IF(I34*C34&gt;2500,2500,I34*C34)</f>
        <v>2500</v>
      </c>
    </row>
    <row r="35" spans="1:10">
      <c r="A35" s="1" t="s">
        <v>48</v>
      </c>
      <c r="B35" s="1" t="s">
        <v>17</v>
      </c>
      <c r="C35" s="7">
        <v>0.35</v>
      </c>
      <c r="D35" s="8">
        <v>6766.5</v>
      </c>
      <c r="E35" s="1">
        <v>51</v>
      </c>
      <c r="F35" s="8">
        <f>IF(D35&gt;500,500,D35)</f>
        <v>500</v>
      </c>
      <c r="G35" s="8">
        <f>D35-F35</f>
        <v>6266.5</v>
      </c>
      <c r="H35" s="8">
        <f>G35*C35</f>
        <v>2193.275</v>
      </c>
      <c r="I35" s="8">
        <f>F35+G35-H35</f>
        <v>4573.225</v>
      </c>
      <c r="J35" s="8">
        <f>IF(I35*C35&gt;2500,2500,I35*C35)</f>
        <v>1600.62875</v>
      </c>
    </row>
    <row r="36" spans="1:10">
      <c r="A36" s="4" t="s">
        <v>49</v>
      </c>
      <c r="B36" s="4" t="s">
        <v>17</v>
      </c>
      <c r="C36" s="5">
        <v>0.35</v>
      </c>
      <c r="D36" s="6">
        <v>2745.0</v>
      </c>
      <c r="E36" s="4">
        <v>22</v>
      </c>
      <c r="F36" s="6">
        <f>IF(D36&gt;500,500,D36)</f>
        <v>500</v>
      </c>
      <c r="G36" s="6">
        <f>D36-F36</f>
        <v>2245</v>
      </c>
      <c r="H36" s="6">
        <f>G36*C36</f>
        <v>785.75</v>
      </c>
      <c r="I36" s="6">
        <f>F36+G36-H36</f>
        <v>1959.25</v>
      </c>
      <c r="J36" s="6">
        <f>IF(I36*C36&gt;2500,2500,I36*C36)</f>
        <v>685.7375</v>
      </c>
    </row>
    <row r="37" spans="1:10">
      <c r="A37" s="1" t="s">
        <v>50</v>
      </c>
      <c r="B37" s="1" t="s">
        <v>17</v>
      </c>
      <c r="C37" s="7">
        <v>0.35</v>
      </c>
      <c r="D37" s="8">
        <v>6766.0</v>
      </c>
      <c r="E37" s="1">
        <v>37</v>
      </c>
      <c r="F37" s="8">
        <f>IF(D37&gt;500,500,D37)</f>
        <v>500</v>
      </c>
      <c r="G37" s="8">
        <f>D37-F37</f>
        <v>6266</v>
      </c>
      <c r="H37" s="8">
        <f>G37*C37</f>
        <v>2193.1</v>
      </c>
      <c r="I37" s="8">
        <f>F37+G37-H37</f>
        <v>4572.9</v>
      </c>
      <c r="J37" s="8">
        <f>IF(I37*C37&gt;2500,2500,I37*C37)</f>
        <v>1600.515</v>
      </c>
    </row>
    <row r="38" spans="1:10">
      <c r="A38" s="4" t="s">
        <v>51</v>
      </c>
      <c r="B38" s="4" t="s">
        <v>17</v>
      </c>
      <c r="C38" s="5">
        <v>0.5</v>
      </c>
      <c r="D38" s="6">
        <v>5037.5</v>
      </c>
      <c r="E38" s="4">
        <v>23</v>
      </c>
      <c r="F38" s="6">
        <f>IF(D38&gt;500,500,D38)</f>
        <v>500</v>
      </c>
      <c r="G38" s="6">
        <f>D38-F38</f>
        <v>4537.5</v>
      </c>
      <c r="H38" s="6">
        <f>G38*C38</f>
        <v>2268.75</v>
      </c>
      <c r="I38" s="6">
        <f>F38+G38-H38</f>
        <v>2768.75</v>
      </c>
      <c r="J38" s="6">
        <f>IF(I38*C38&gt;2500,2500,I38*C38)</f>
        <v>1384.375</v>
      </c>
    </row>
    <row r="39" spans="1:10">
      <c r="A39" s="1" t="s">
        <v>52</v>
      </c>
      <c r="B39" s="1" t="s">
        <v>17</v>
      </c>
      <c r="C39" s="7">
        <v>0.35</v>
      </c>
      <c r="D39" s="8">
        <v>4159.33</v>
      </c>
      <c r="E39" s="1">
        <v>39</v>
      </c>
      <c r="F39" s="8">
        <f>IF(D39&gt;500,500,D39)</f>
        <v>500</v>
      </c>
      <c r="G39" s="8">
        <f>D39-F39</f>
        <v>3659.33</v>
      </c>
      <c r="H39" s="8">
        <f>G39*C39</f>
        <v>1280.7655</v>
      </c>
      <c r="I39" s="8">
        <f>F39+G39-H39</f>
        <v>2878.5645</v>
      </c>
      <c r="J39" s="8">
        <f>IF(I39*C39&gt;2500,2500,I39*C39)</f>
        <v>1007.497575</v>
      </c>
    </row>
    <row r="40" spans="1:10">
      <c r="A40" s="4" t="s">
        <v>53</v>
      </c>
      <c r="B40" s="4" t="s">
        <v>17</v>
      </c>
      <c r="C40" s="5">
        <v>0.35</v>
      </c>
      <c r="D40" s="6">
        <v>330.0</v>
      </c>
      <c r="E40" s="4">
        <v>3</v>
      </c>
      <c r="F40" s="6">
        <f>IF(D40&gt;500,500,D40)</f>
        <v>330</v>
      </c>
      <c r="G40" s="6">
        <f>D40-F40</f>
        <v>0</v>
      </c>
      <c r="H40" s="6">
        <f>G40*C40</f>
        <v>0</v>
      </c>
      <c r="I40" s="6">
        <f>F40+G40-H40</f>
        <v>330</v>
      </c>
      <c r="J40" s="6">
        <f>IF(I40*C40&gt;2500,2500,I40*C40)</f>
        <v>115.5</v>
      </c>
    </row>
    <row r="41" spans="1:10">
      <c r="A41" s="1" t="s">
        <v>54</v>
      </c>
      <c r="B41" s="1" t="s">
        <v>17</v>
      </c>
      <c r="C41" s="7">
        <v>0.35</v>
      </c>
      <c r="D41" s="8">
        <v>8680.36</v>
      </c>
      <c r="E41" s="1">
        <v>84</v>
      </c>
      <c r="F41" s="8">
        <f>IF(D41&gt;500,500,D41)</f>
        <v>500</v>
      </c>
      <c r="G41" s="8">
        <f>D41-F41</f>
        <v>8180.36</v>
      </c>
      <c r="H41" s="8">
        <f>G41*C41</f>
        <v>2863.126</v>
      </c>
      <c r="I41" s="8">
        <f>F41+G41-H41</f>
        <v>5817.234</v>
      </c>
      <c r="J41" s="8">
        <f>IF(I41*C41&gt;2500,2500,I41*C41)</f>
        <v>2036.0319</v>
      </c>
    </row>
    <row r="42" spans="1:10">
      <c r="A42" s="4" t="s">
        <v>55</v>
      </c>
      <c r="B42" s="4" t="s">
        <v>17</v>
      </c>
      <c r="C42" s="5">
        <v>0.4</v>
      </c>
      <c r="D42" s="6">
        <v>5015.0</v>
      </c>
      <c r="E42" s="4">
        <v>41</v>
      </c>
      <c r="F42" s="6">
        <f>IF(D42&gt;500,500,D42)</f>
        <v>500</v>
      </c>
      <c r="G42" s="6">
        <f>D42-F42</f>
        <v>4515</v>
      </c>
      <c r="H42" s="6">
        <f>G42*C42</f>
        <v>1806</v>
      </c>
      <c r="I42" s="6">
        <f>F42+G42-H42</f>
        <v>3209</v>
      </c>
      <c r="J42" s="6">
        <f>IF(I42*C42&gt;2500,2500,I42*C42)</f>
        <v>1283.6</v>
      </c>
    </row>
    <row r="43" spans="1:10">
      <c r="A43" s="1" t="s">
        <v>56</v>
      </c>
      <c r="B43" s="1" t="s">
        <v>17</v>
      </c>
      <c r="C43" s="7">
        <v>0.35</v>
      </c>
      <c r="D43" s="8">
        <v>5060.0</v>
      </c>
      <c r="E43" s="1">
        <v>35</v>
      </c>
      <c r="F43" s="8">
        <f>IF(D43&gt;500,500,D43)</f>
        <v>500</v>
      </c>
      <c r="G43" s="8">
        <f>D43-F43</f>
        <v>4560</v>
      </c>
      <c r="H43" s="8">
        <f>G43*C43</f>
        <v>1596</v>
      </c>
      <c r="I43" s="8">
        <f>F43+G43-H43</f>
        <v>3464</v>
      </c>
      <c r="J43" s="8">
        <f>IF(I43*C43&gt;2500,2500,I43*C43)</f>
        <v>1212.4</v>
      </c>
    </row>
    <row r="44" spans="1:10">
      <c r="A44" s="4" t="s">
        <v>57</v>
      </c>
      <c r="B44" s="4" t="s">
        <v>17</v>
      </c>
      <c r="C44" s="5">
        <v>0.35</v>
      </c>
      <c r="D44" s="6">
        <v>6923.06</v>
      </c>
      <c r="E44" s="4">
        <v>68</v>
      </c>
      <c r="F44" s="6">
        <f>IF(D44&gt;500,500,D44)</f>
        <v>500</v>
      </c>
      <c r="G44" s="6">
        <f>D44-F44</f>
        <v>6423.06</v>
      </c>
      <c r="H44" s="6">
        <f>G44*C44</f>
        <v>2248.071</v>
      </c>
      <c r="I44" s="6">
        <f>F44+G44-H44</f>
        <v>4674.989</v>
      </c>
      <c r="J44" s="6">
        <f>IF(I44*C44&gt;2500,2500,I44*C44)</f>
        <v>1636.24615</v>
      </c>
    </row>
    <row r="45" spans="1:10">
      <c r="A45" s="1" t="s">
        <v>58</v>
      </c>
      <c r="B45" s="1" t="s">
        <v>17</v>
      </c>
      <c r="C45" s="7">
        <v>0.35</v>
      </c>
      <c r="D45" s="8">
        <v>4100.0</v>
      </c>
      <c r="E45" s="1">
        <v>19</v>
      </c>
      <c r="F45" s="8">
        <f>IF(D45&gt;500,500,D45)</f>
        <v>500</v>
      </c>
      <c r="G45" s="8">
        <f>D45-F45</f>
        <v>3600</v>
      </c>
      <c r="H45" s="8">
        <f>G45*C45</f>
        <v>1260</v>
      </c>
      <c r="I45" s="8">
        <f>F45+G45-H45</f>
        <v>2840</v>
      </c>
      <c r="J45" s="8">
        <f>IF(I45*C45&gt;2500,2500,I45*C45)</f>
        <v>994</v>
      </c>
    </row>
    <row r="46" spans="1:10">
      <c r="A46" s="4" t="s">
        <v>59</v>
      </c>
      <c r="B46" s="4" t="s">
        <v>17</v>
      </c>
      <c r="C46" s="5">
        <v>0.35</v>
      </c>
      <c r="D46" s="6">
        <v>118152.15</v>
      </c>
      <c r="E46" s="4">
        <v>941</v>
      </c>
      <c r="F46" s="6">
        <f>IF(D46&gt;500,500,D46)</f>
        <v>500</v>
      </c>
      <c r="G46" s="6">
        <f>D46-F46</f>
        <v>117652.15</v>
      </c>
      <c r="H46" s="6">
        <f>G46*C46</f>
        <v>41178.2525</v>
      </c>
      <c r="I46" s="6">
        <f>F46+G46-H46</f>
        <v>76973.8975</v>
      </c>
      <c r="J46" s="6">
        <f>IF(I46*C46&gt;2500,2500,I46*C46)</f>
        <v>2500</v>
      </c>
    </row>
    <row r="47" spans="1:10">
      <c r="A47" s="1" t="s">
        <v>60</v>
      </c>
      <c r="B47" s="1" t="s">
        <v>17</v>
      </c>
      <c r="C47" s="7">
        <v>0.35</v>
      </c>
      <c r="D47" s="8">
        <v>5235.25</v>
      </c>
      <c r="E47" s="1">
        <v>34</v>
      </c>
      <c r="F47" s="8">
        <f>IF(D47&gt;500,500,D47)</f>
        <v>500</v>
      </c>
      <c r="G47" s="8">
        <f>D47-F47</f>
        <v>4735.25</v>
      </c>
      <c r="H47" s="8">
        <f>G47*C47</f>
        <v>1657.3375</v>
      </c>
      <c r="I47" s="8">
        <f>F47+G47-H47</f>
        <v>3577.9125</v>
      </c>
      <c r="J47" s="8">
        <f>IF(I47*C47&gt;2500,2500,I47*C47)</f>
        <v>1252.269375</v>
      </c>
    </row>
    <row r="48" spans="1:10">
      <c r="A48" s="4" t="s">
        <v>61</v>
      </c>
      <c r="B48" s="4" t="s">
        <v>17</v>
      </c>
      <c r="C48" s="5">
        <v>0.35</v>
      </c>
      <c r="D48" s="6">
        <v>798.75</v>
      </c>
      <c r="E48" s="4">
        <v>6</v>
      </c>
      <c r="F48" s="6">
        <f>IF(D48&gt;500,500,D48)</f>
        <v>500</v>
      </c>
      <c r="G48" s="6">
        <f>D48-F48</f>
        <v>298.75</v>
      </c>
      <c r="H48" s="6">
        <f>G48*C48</f>
        <v>104.5625</v>
      </c>
      <c r="I48" s="6">
        <f>F48+G48-H48</f>
        <v>694.1875</v>
      </c>
      <c r="J48" s="6">
        <f>IF(I48*C48&gt;2500,2500,I48*C48)</f>
        <v>242.965625</v>
      </c>
    </row>
    <row r="49" spans="1:10">
      <c r="A49" s="1" t="s">
        <v>62</v>
      </c>
      <c r="B49" s="1" t="s">
        <v>17</v>
      </c>
      <c r="C49" s="7">
        <v>0.5</v>
      </c>
      <c r="D49" s="8">
        <v>7508.5</v>
      </c>
      <c r="E49" s="1">
        <v>72</v>
      </c>
      <c r="F49" s="8">
        <f>IF(D49&gt;500,500,D49)</f>
        <v>500</v>
      </c>
      <c r="G49" s="8">
        <f>D49-F49</f>
        <v>7008.5</v>
      </c>
      <c r="H49" s="8">
        <f>G49*C49</f>
        <v>3504.25</v>
      </c>
      <c r="I49" s="8">
        <f>F49+G49-H49</f>
        <v>4004.25</v>
      </c>
      <c r="J49" s="8">
        <f>IF(I49*C49&gt;2500,2500,I49*C49)</f>
        <v>2002.125</v>
      </c>
    </row>
    <row r="50" spans="1:10">
      <c r="A50" s="4" t="s">
        <v>63</v>
      </c>
      <c r="B50" s="4" t="s">
        <v>17</v>
      </c>
      <c r="C50" s="5">
        <v>0.4</v>
      </c>
      <c r="D50" s="6">
        <v>8107.33</v>
      </c>
      <c r="E50" s="4">
        <v>62</v>
      </c>
      <c r="F50" s="6">
        <f>IF(D50&gt;500,500,D50)</f>
        <v>500</v>
      </c>
      <c r="G50" s="6">
        <f>D50-F50</f>
        <v>7607.33</v>
      </c>
      <c r="H50" s="6">
        <f>G50*C50</f>
        <v>3042.932</v>
      </c>
      <c r="I50" s="6">
        <f>F50+G50-H50</f>
        <v>5064.398</v>
      </c>
      <c r="J50" s="6">
        <f>IF(I50*C50&gt;2500,2500,I50*C50)</f>
        <v>2025.7592</v>
      </c>
    </row>
    <row r="51" spans="1:10">
      <c r="A51" s="1" t="s">
        <v>64</v>
      </c>
      <c r="B51" s="1" t="s">
        <v>17</v>
      </c>
      <c r="C51" s="7">
        <v>0.4</v>
      </c>
      <c r="D51" s="8">
        <v>3900.07</v>
      </c>
      <c r="E51" s="1">
        <v>46</v>
      </c>
      <c r="F51" s="8">
        <f>IF(D51&gt;500,500,D51)</f>
        <v>500</v>
      </c>
      <c r="G51" s="8">
        <f>D51-F51</f>
        <v>3400.07</v>
      </c>
      <c r="H51" s="8">
        <f>G51*C51</f>
        <v>1360.028</v>
      </c>
      <c r="I51" s="8">
        <f>F51+G51-H51</f>
        <v>2540.042</v>
      </c>
      <c r="J51" s="8">
        <f>IF(I51*C51&gt;2500,2500,I51*C51)</f>
        <v>1016.0168</v>
      </c>
    </row>
    <row r="52" spans="1:10">
      <c r="A52" s="4" t="s">
        <v>65</v>
      </c>
      <c r="B52" s="4" t="s">
        <v>17</v>
      </c>
      <c r="C52" s="5">
        <v>0.35</v>
      </c>
      <c r="D52" s="6">
        <v>11323.5</v>
      </c>
      <c r="E52" s="4">
        <v>83</v>
      </c>
      <c r="F52" s="6">
        <f>IF(D52&gt;500,500,D52)</f>
        <v>500</v>
      </c>
      <c r="G52" s="6">
        <f>D52-F52</f>
        <v>10823.5</v>
      </c>
      <c r="H52" s="6">
        <f>G52*C52</f>
        <v>3788.225</v>
      </c>
      <c r="I52" s="6">
        <f>F52+G52-H52</f>
        <v>7535.275</v>
      </c>
      <c r="J52" s="6">
        <f>IF(I52*C52&gt;2500,2500,I52*C52)</f>
        <v>2500</v>
      </c>
    </row>
    <row r="53" spans="1:10">
      <c r="A53" s="1" t="s">
        <v>66</v>
      </c>
      <c r="B53" s="1" t="s">
        <v>17</v>
      </c>
      <c r="C53" s="7">
        <v>0.5</v>
      </c>
      <c r="D53" s="8">
        <v>1361.25</v>
      </c>
      <c r="E53" s="1">
        <v>14</v>
      </c>
      <c r="F53" s="8">
        <f>IF(D53&gt;500,500,D53)</f>
        <v>500</v>
      </c>
      <c r="G53" s="8">
        <f>D53-F53</f>
        <v>861.25</v>
      </c>
      <c r="H53" s="8">
        <f>G53*C53</f>
        <v>430.625</v>
      </c>
      <c r="I53" s="8">
        <f>F53+G53-H53</f>
        <v>930.625</v>
      </c>
      <c r="J53" s="8">
        <f>IF(I53*C53&gt;2500,2500,I53*C53)</f>
        <v>465.3125</v>
      </c>
    </row>
    <row r="54" spans="1:10">
      <c r="A54" s="4" t="s">
        <v>67</v>
      </c>
      <c r="B54" s="4" t="s">
        <v>17</v>
      </c>
      <c r="C54" s="5">
        <v>0.4</v>
      </c>
      <c r="D54" s="6">
        <v>35929.32</v>
      </c>
      <c r="E54" s="4">
        <v>247</v>
      </c>
      <c r="F54" s="6">
        <f>IF(D54&gt;500,500,D54)</f>
        <v>500</v>
      </c>
      <c r="G54" s="6">
        <f>D54-F54</f>
        <v>35429.32</v>
      </c>
      <c r="H54" s="6">
        <f>G54*C54</f>
        <v>14171.728</v>
      </c>
      <c r="I54" s="6">
        <f>F54+G54-H54</f>
        <v>21757.592</v>
      </c>
      <c r="J54" s="6">
        <f>IF(I54*C54&gt;2500,2500,I54*C54)</f>
        <v>2500</v>
      </c>
    </row>
    <row r="55" spans="1:10">
      <c r="A55" s="1" t="s">
        <v>68</v>
      </c>
      <c r="B55" s="1" t="s">
        <v>17</v>
      </c>
      <c r="C55" s="7">
        <v>0</v>
      </c>
      <c r="D55" s="8">
        <v>4193.2</v>
      </c>
      <c r="E55" s="1">
        <v>24</v>
      </c>
      <c r="F55" s="8">
        <f>IF(D55&gt;500,500,D55)</f>
        <v>500</v>
      </c>
      <c r="G55" s="8">
        <f>D55-F55</f>
        <v>3693.2</v>
      </c>
      <c r="H55" s="8">
        <f>G55*C55</f>
        <v>0</v>
      </c>
      <c r="I55" s="8">
        <f>F55+G55-H55</f>
        <v>4193.2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0.4</v>
      </c>
      <c r="D56" s="6">
        <v>20926.73</v>
      </c>
      <c r="E56" s="4">
        <v>172</v>
      </c>
      <c r="F56" s="6">
        <f>IF(D56&gt;500,500,D56)</f>
        <v>500</v>
      </c>
      <c r="G56" s="6">
        <f>D56-F56</f>
        <v>20426.73</v>
      </c>
      <c r="H56" s="6">
        <f>G56*C56</f>
        <v>8170.692</v>
      </c>
      <c r="I56" s="6">
        <f>F56+G56-H56</f>
        <v>12756.038</v>
      </c>
      <c r="J56" s="6">
        <f>IF(I56*C56&gt;2500,2500,I56*C56)</f>
        <v>2500</v>
      </c>
    </row>
    <row r="57" spans="1:10">
      <c r="A57" s="1" t="s">
        <v>70</v>
      </c>
      <c r="B57" s="1" t="s">
        <v>17</v>
      </c>
      <c r="C57" s="7">
        <v>0.4</v>
      </c>
      <c r="D57" s="8">
        <v>5400.21</v>
      </c>
      <c r="E57" s="1">
        <v>49</v>
      </c>
      <c r="F57" s="8">
        <f>IF(D57&gt;500,500,D57)</f>
        <v>500</v>
      </c>
      <c r="G57" s="8">
        <f>D57-F57</f>
        <v>4900.21</v>
      </c>
      <c r="H57" s="8">
        <f>G57*C57</f>
        <v>1960.084</v>
      </c>
      <c r="I57" s="8">
        <f>F57+G57-H57</f>
        <v>3440.126</v>
      </c>
      <c r="J57" s="8">
        <f>IF(I57*C57&gt;2500,2500,I57*C57)</f>
        <v>1376.0504</v>
      </c>
    </row>
    <row r="58" spans="1:10">
      <c r="A58" s="4" t="s">
        <v>71</v>
      </c>
      <c r="B58" s="4" t="s">
        <v>17</v>
      </c>
      <c r="C58" s="5">
        <v>0.4</v>
      </c>
      <c r="D58" s="6">
        <v>28098.75</v>
      </c>
      <c r="E58" s="4">
        <v>211</v>
      </c>
      <c r="F58" s="6">
        <f>IF(D58&gt;500,500,D58)</f>
        <v>500</v>
      </c>
      <c r="G58" s="6">
        <f>D58-F58</f>
        <v>27598.75</v>
      </c>
      <c r="H58" s="6">
        <f>G58*C58</f>
        <v>11039.5</v>
      </c>
      <c r="I58" s="6">
        <f>F58+G58-H58</f>
        <v>17059.25</v>
      </c>
      <c r="J58" s="6">
        <f>IF(I58*C58&gt;2500,2500,I58*C58)</f>
        <v>2500</v>
      </c>
    </row>
    <row r="59" spans="1:10">
      <c r="A59" s="1" t="s">
        <v>72</v>
      </c>
      <c r="B59" s="1" t="s">
        <v>17</v>
      </c>
      <c r="C59" s="7">
        <v>0.4</v>
      </c>
      <c r="D59" s="8">
        <v>1640.0</v>
      </c>
      <c r="E59" s="1">
        <v>12</v>
      </c>
      <c r="F59" s="8">
        <f>IF(D59&gt;500,500,D59)</f>
        <v>500</v>
      </c>
      <c r="G59" s="8">
        <f>D59-F59</f>
        <v>1140</v>
      </c>
      <c r="H59" s="8">
        <f>G59*C59</f>
        <v>456</v>
      </c>
      <c r="I59" s="8">
        <f>F59+G59-H59</f>
        <v>1184</v>
      </c>
      <c r="J59" s="8">
        <f>IF(I59*C59&gt;2500,2500,I59*C59)</f>
        <v>473.6</v>
      </c>
    </row>
    <row r="60" spans="1:10">
      <c r="A60" s="4" t="s">
        <v>73</v>
      </c>
      <c r="B60" s="4" t="s">
        <v>17</v>
      </c>
      <c r="C60" s="5">
        <v>0.5</v>
      </c>
      <c r="D60" s="6">
        <v>17816.96</v>
      </c>
      <c r="E60" s="4">
        <v>150</v>
      </c>
      <c r="F60" s="6">
        <f>IF(D60&gt;500,500,D60)</f>
        <v>500</v>
      </c>
      <c r="G60" s="6">
        <f>D60-F60</f>
        <v>17316.96</v>
      </c>
      <c r="H60" s="6">
        <f>G60*C60</f>
        <v>8658.48</v>
      </c>
      <c r="I60" s="6">
        <f>F60+G60-H60</f>
        <v>9158.48</v>
      </c>
      <c r="J60" s="6">
        <f>IF(I60*C60&gt;2500,2500,I60*C60)</f>
        <v>2500</v>
      </c>
    </row>
    <row r="61" spans="1:10">
      <c r="A61" s="1" t="s">
        <v>74</v>
      </c>
      <c r="B61" s="1" t="s">
        <v>17</v>
      </c>
      <c r="C61" s="7">
        <v>0.4</v>
      </c>
      <c r="D61" s="8">
        <v>6252.45</v>
      </c>
      <c r="E61" s="1">
        <v>47</v>
      </c>
      <c r="F61" s="8">
        <f>IF(D61&gt;500,500,D61)</f>
        <v>500</v>
      </c>
      <c r="G61" s="8">
        <f>D61-F61</f>
        <v>5752.45</v>
      </c>
      <c r="H61" s="8">
        <f>G61*C61</f>
        <v>2300.98</v>
      </c>
      <c r="I61" s="8">
        <f>F61+G61-H61</f>
        <v>3951.47</v>
      </c>
      <c r="J61" s="8">
        <f>IF(I61*C61&gt;2500,2500,I61*C61)</f>
        <v>1580.588</v>
      </c>
    </row>
    <row r="62" spans="1:10">
      <c r="A62" s="4" t="s">
        <v>75</v>
      </c>
      <c r="B62" s="4" t="s">
        <v>17</v>
      </c>
      <c r="C62" s="5">
        <v>0.35</v>
      </c>
      <c r="D62" s="6">
        <v>6819.0</v>
      </c>
      <c r="E62" s="4">
        <v>52</v>
      </c>
      <c r="F62" s="6">
        <f>IF(D62&gt;500,500,D62)</f>
        <v>500</v>
      </c>
      <c r="G62" s="6">
        <f>D62-F62</f>
        <v>6319</v>
      </c>
      <c r="H62" s="6">
        <f>G62*C62</f>
        <v>2211.65</v>
      </c>
      <c r="I62" s="6">
        <f>F62+G62-H62</f>
        <v>4607.35</v>
      </c>
      <c r="J62" s="6">
        <f>IF(I62*C62&gt;2500,2500,I62*C62)</f>
        <v>1612.5725</v>
      </c>
    </row>
    <row r="63" spans="1:10">
      <c r="A63" s="1" t="s">
        <v>76</v>
      </c>
      <c r="B63" s="1" t="s">
        <v>17</v>
      </c>
      <c r="C63" s="7">
        <v>0.5</v>
      </c>
      <c r="D63" s="8">
        <v>8733.11</v>
      </c>
      <c r="E63" s="1">
        <v>72</v>
      </c>
      <c r="F63" s="8">
        <f>IF(D63&gt;500,500,D63)</f>
        <v>500</v>
      </c>
      <c r="G63" s="8">
        <f>D63-F63</f>
        <v>8233.11</v>
      </c>
      <c r="H63" s="8">
        <f>G63*C63</f>
        <v>4116.555</v>
      </c>
      <c r="I63" s="8">
        <f>F63+G63-H63</f>
        <v>4616.555</v>
      </c>
      <c r="J63" s="8">
        <f>IF(I63*C63&gt;2500,2500,I63*C63)</f>
        <v>2308.2775</v>
      </c>
    </row>
    <row r="64" spans="1:10">
      <c r="A64" s="4" t="s">
        <v>77</v>
      </c>
      <c r="B64" s="4" t="s">
        <v>17</v>
      </c>
      <c r="C64" s="5">
        <v>0.35</v>
      </c>
      <c r="D64" s="6">
        <v>2750.0</v>
      </c>
      <c r="E64" s="4">
        <v>15</v>
      </c>
      <c r="F64" s="6">
        <f>IF(D64&gt;500,500,D64)</f>
        <v>500</v>
      </c>
      <c r="G64" s="6">
        <f>D64-F64</f>
        <v>2250</v>
      </c>
      <c r="H64" s="6">
        <f>G64*C64</f>
        <v>787.5</v>
      </c>
      <c r="I64" s="6">
        <f>F64+G64-H64</f>
        <v>1962.5</v>
      </c>
      <c r="J64" s="6">
        <f>IF(I64*C64&gt;2500,2500,I64*C64)</f>
        <v>686.875</v>
      </c>
    </row>
    <row r="65" spans="1:10">
      <c r="A65" s="1" t="s">
        <v>78</v>
      </c>
      <c r="B65" s="1" t="s">
        <v>17</v>
      </c>
      <c r="C65" s="7">
        <v>0.35</v>
      </c>
      <c r="D65" s="8">
        <v>18500.92</v>
      </c>
      <c r="E65" s="1">
        <v>145</v>
      </c>
      <c r="F65" s="8">
        <f>IF(D65&gt;500,500,D65)</f>
        <v>500</v>
      </c>
      <c r="G65" s="8">
        <f>D65-F65</f>
        <v>18000.92</v>
      </c>
      <c r="H65" s="8">
        <f>G65*C65</f>
        <v>6300.322</v>
      </c>
      <c r="I65" s="8">
        <f>F65+G65-H65</f>
        <v>12200.598</v>
      </c>
      <c r="J65" s="8">
        <f>IF(I65*C65&gt;2500,2500,I65*C65)</f>
        <v>2500</v>
      </c>
    </row>
    <row r="66" spans="1:10">
      <c r="A66" s="4" t="s">
        <v>79</v>
      </c>
      <c r="B66" s="4" t="s">
        <v>17</v>
      </c>
      <c r="C66" s="5">
        <v>0.6</v>
      </c>
      <c r="D66" s="6">
        <v>7785.0</v>
      </c>
      <c r="E66" s="4">
        <v>38</v>
      </c>
      <c r="F66" s="6">
        <f>IF(D66&gt;500,500,D66)</f>
        <v>500</v>
      </c>
      <c r="G66" s="6">
        <f>D66-F66</f>
        <v>7285</v>
      </c>
      <c r="H66" s="6">
        <f>G66*C66</f>
        <v>4371</v>
      </c>
      <c r="I66" s="6">
        <f>F66+G66-H66</f>
        <v>3414</v>
      </c>
      <c r="J66" s="6">
        <f>IF(I66*C66&gt;2500,2500,I66*C66)</f>
        <v>2048.4</v>
      </c>
    </row>
    <row r="67" spans="1:10">
      <c r="A67" s="1" t="s">
        <v>80</v>
      </c>
      <c r="B67" s="1" t="s">
        <v>17</v>
      </c>
      <c r="C67" s="7">
        <v>0.35</v>
      </c>
      <c r="D67" s="8">
        <v>984.0</v>
      </c>
      <c r="E67" s="1">
        <v>9</v>
      </c>
      <c r="F67" s="8">
        <f>IF(D67&gt;500,500,D67)</f>
        <v>500</v>
      </c>
      <c r="G67" s="8">
        <f>D67-F67</f>
        <v>484</v>
      </c>
      <c r="H67" s="8">
        <f>G67*C67</f>
        <v>169.4</v>
      </c>
      <c r="I67" s="8">
        <f>F67+G67-H67</f>
        <v>814.6</v>
      </c>
      <c r="J67" s="8">
        <f>IF(I67*C67&gt;2500,2500,I67*C67)</f>
        <v>285.11</v>
      </c>
    </row>
    <row r="68" spans="1:10">
      <c r="A68" s="4" t="s">
        <v>81</v>
      </c>
      <c r="B68" s="4" t="s">
        <v>17</v>
      </c>
      <c r="C68" s="5">
        <v>0.35</v>
      </c>
      <c r="D68" s="6">
        <v>15514.75</v>
      </c>
      <c r="E68" s="4">
        <v>130</v>
      </c>
      <c r="F68" s="6">
        <f>IF(D68&gt;500,500,D68)</f>
        <v>500</v>
      </c>
      <c r="G68" s="6">
        <f>D68-F68</f>
        <v>15014.75</v>
      </c>
      <c r="H68" s="6">
        <f>G68*C68</f>
        <v>5255.1625</v>
      </c>
      <c r="I68" s="6">
        <f>F68+G68-H68</f>
        <v>10259.5875</v>
      </c>
      <c r="J68" s="6">
        <f>IF(I68*C68&gt;2500,2500,I68*C68)</f>
        <v>2500</v>
      </c>
    </row>
    <row r="69" spans="1:10">
      <c r="A69" s="1" t="s">
        <v>82</v>
      </c>
      <c r="B69" s="1" t="s">
        <v>17</v>
      </c>
      <c r="C69" s="7">
        <v>0.35</v>
      </c>
      <c r="D69" s="8">
        <v>17360.75</v>
      </c>
      <c r="E69" s="1">
        <v>128</v>
      </c>
      <c r="F69" s="8">
        <f>IF(D69&gt;500,500,D69)</f>
        <v>500</v>
      </c>
      <c r="G69" s="8">
        <f>D69-F69</f>
        <v>16860.75</v>
      </c>
      <c r="H69" s="8">
        <f>G69*C69</f>
        <v>5901.2625</v>
      </c>
      <c r="I69" s="8">
        <f>F69+G69-H69</f>
        <v>11459.4875</v>
      </c>
      <c r="J69" s="8">
        <f>IF(I69*C69&gt;2500,2500,I69*C69)</f>
        <v>2500</v>
      </c>
    </row>
    <row r="70" spans="1:10">
      <c r="A70" s="4" t="s">
        <v>83</v>
      </c>
      <c r="B70" s="4" t="s">
        <v>17</v>
      </c>
      <c r="C70" s="5">
        <v>0.35</v>
      </c>
      <c r="D70" s="6">
        <v>15626.36</v>
      </c>
      <c r="E70" s="4">
        <v>131</v>
      </c>
      <c r="F70" s="6">
        <f>IF(D70&gt;500,500,D70)</f>
        <v>500</v>
      </c>
      <c r="G70" s="6">
        <f>D70-F70</f>
        <v>15126.36</v>
      </c>
      <c r="H70" s="6">
        <f>G70*C70</f>
        <v>5294.226</v>
      </c>
      <c r="I70" s="6">
        <f>F70+G70-H70</f>
        <v>10332.134</v>
      </c>
      <c r="J70" s="6">
        <f>IF(I70*C70&gt;2500,2500,I70*C70)</f>
        <v>2500</v>
      </c>
    </row>
    <row r="71" spans="1:10">
      <c r="A71" s="1" t="s">
        <v>84</v>
      </c>
      <c r="B71" s="1" t="s">
        <v>17</v>
      </c>
      <c r="C71" s="7">
        <v>0.35</v>
      </c>
      <c r="D71" s="8">
        <v>5171.0</v>
      </c>
      <c r="E71" s="1">
        <v>36</v>
      </c>
      <c r="F71" s="8">
        <f>IF(D71&gt;500,500,D71)</f>
        <v>500</v>
      </c>
      <c r="G71" s="8">
        <f>D71-F71</f>
        <v>4671</v>
      </c>
      <c r="H71" s="8">
        <f>G71*C71</f>
        <v>1634.85</v>
      </c>
      <c r="I71" s="8">
        <f>F71+G71-H71</f>
        <v>3536.15</v>
      </c>
      <c r="J71" s="8">
        <f>IF(I71*C71&gt;2500,2500,I71*C71)</f>
        <v>1237.6525</v>
      </c>
    </row>
    <row r="72" spans="1:10">
      <c r="D72" s="10">
        <f>SUM(D4:D71)</f>
        <v>781190.35</v>
      </c>
      <c r="E72" s="9">
        <f>SUM(E4:E71)</f>
        <v>6633</v>
      </c>
      <c r="H72" s="10">
        <f>SUM(H4:H71)</f>
        <v>292884.9695</v>
      </c>
      <c r="J72" s="10">
        <f>SUM(J4:J71)</f>
        <v>104070.780425</v>
      </c>
    </row>
    <row r="73" spans="1:10">
      <c r="H73" s="11">
        <f>H72/D72</f>
        <v>0.37492138695774</v>
      </c>
      <c r="J73" s="11">
        <f>J72/D72</f>
        <v>0.13322077061628</v>
      </c>
    </row>
    <row r="75" spans="1:10">
      <c r="A75" s="2" t="s">
        <v>85</v>
      </c>
    </row>
    <row r="76" spans="1:10">
      <c r="A76" s="3" t="s">
        <v>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3" t="s">
        <v>12</v>
      </c>
      <c r="H76" s="3" t="s">
        <v>13</v>
      </c>
      <c r="I76" s="3" t="s">
        <v>14</v>
      </c>
      <c r="J76" s="3" t="s">
        <v>15</v>
      </c>
    </row>
    <row r="77" spans="1:10">
      <c r="A77" s="1" t="s">
        <v>16</v>
      </c>
      <c r="B77" s="1" t="s">
        <v>86</v>
      </c>
      <c r="C77" s="7">
        <v>0.35</v>
      </c>
      <c r="D77" s="8">
        <v>54.0</v>
      </c>
      <c r="E77" s="1">
        <v>2</v>
      </c>
      <c r="F77" s="8">
        <f>IF(D77&gt;500,500,D77)</f>
        <v>54</v>
      </c>
      <c r="G77" s="8">
        <f>D77-F77</f>
        <v>0</v>
      </c>
      <c r="H77" s="8">
        <f>G77*C77</f>
        <v>0</v>
      </c>
      <c r="I77" s="8">
        <f>F77+G77-H77</f>
        <v>54</v>
      </c>
      <c r="J77" s="8">
        <f>IF(I77*C77&gt;2500,2500,I77*C77)</f>
        <v>18.9</v>
      </c>
    </row>
    <row r="78" spans="1:10">
      <c r="A78" s="4" t="s">
        <v>18</v>
      </c>
      <c r="B78" s="4" t="s">
        <v>86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19</v>
      </c>
      <c r="B79" s="1" t="s">
        <v>86</v>
      </c>
      <c r="C79" s="7">
        <v>0.35</v>
      </c>
      <c r="D79" s="8">
        <v>81.0</v>
      </c>
      <c r="E79" s="1">
        <v>3</v>
      </c>
      <c r="F79" s="8">
        <f>IF(D79&gt;500,500,D79)</f>
        <v>81</v>
      </c>
      <c r="G79" s="8">
        <f>D79-F79</f>
        <v>0</v>
      </c>
      <c r="H79" s="8">
        <f>G79*C79</f>
        <v>0</v>
      </c>
      <c r="I79" s="8">
        <f>F79+G79-H79</f>
        <v>81</v>
      </c>
      <c r="J79" s="8">
        <f>IF(I79*C79&gt;2500,2500,I79*C79)</f>
        <v>28.35</v>
      </c>
    </row>
    <row r="80" spans="1:10">
      <c r="A80" s="4" t="s">
        <v>20</v>
      </c>
      <c r="B80" s="4" t="s">
        <v>86</v>
      </c>
      <c r="C80" s="5">
        <v>0.5</v>
      </c>
      <c r="D80" s="6">
        <v>339.75</v>
      </c>
      <c r="E80" s="4">
        <v>8</v>
      </c>
      <c r="F80" s="6">
        <f>IF(D80&gt;500,500,D80)</f>
        <v>339.75</v>
      </c>
      <c r="G80" s="6">
        <f>D80-F80</f>
        <v>0</v>
      </c>
      <c r="H80" s="6">
        <f>G80*C80</f>
        <v>0</v>
      </c>
      <c r="I80" s="6">
        <f>F80+G80-H80</f>
        <v>339.75</v>
      </c>
      <c r="J80" s="6">
        <f>IF(I80*C80&gt;2500,2500,I80*C80)</f>
        <v>169.875</v>
      </c>
    </row>
    <row r="81" spans="1:10">
      <c r="A81" s="1" t="s">
        <v>21</v>
      </c>
      <c r="B81" s="1" t="s">
        <v>86</v>
      </c>
      <c r="C81" s="7">
        <v>0.5</v>
      </c>
      <c r="D81" s="8">
        <v>168.75</v>
      </c>
      <c r="E81" s="1">
        <v>4</v>
      </c>
      <c r="F81" s="8">
        <f>IF(D81&gt;500,500,D81)</f>
        <v>168.75</v>
      </c>
      <c r="G81" s="8">
        <f>D81-F81</f>
        <v>0</v>
      </c>
      <c r="H81" s="8">
        <f>G81*C81</f>
        <v>0</v>
      </c>
      <c r="I81" s="8">
        <f>F81+G81-H81</f>
        <v>168.75</v>
      </c>
      <c r="J81" s="8">
        <f>IF(I81*C81&gt;2500,2500,I81*C81)</f>
        <v>84.375</v>
      </c>
    </row>
    <row r="82" spans="1:10">
      <c r="A82" s="4" t="s">
        <v>22</v>
      </c>
      <c r="B82" s="4" t="s">
        <v>86</v>
      </c>
      <c r="C82" s="5">
        <v>0.35</v>
      </c>
      <c r="D82" s="6">
        <v>108.0</v>
      </c>
      <c r="E82" s="4">
        <v>4</v>
      </c>
      <c r="F82" s="6">
        <f>IF(D82&gt;500,500,D82)</f>
        <v>108</v>
      </c>
      <c r="G82" s="6">
        <f>D82-F82</f>
        <v>0</v>
      </c>
      <c r="H82" s="6">
        <f>G82*C82</f>
        <v>0</v>
      </c>
      <c r="I82" s="6">
        <f>F82+G82-H82</f>
        <v>108</v>
      </c>
      <c r="J82" s="6">
        <f>IF(I82*C82&gt;2500,2500,I82*C82)</f>
        <v>37.8</v>
      </c>
    </row>
    <row r="83" spans="1:10">
      <c r="A83" s="1" t="s">
        <v>23</v>
      </c>
      <c r="B83" s="1" t="s">
        <v>86</v>
      </c>
      <c r="C83" s="7">
        <v>0.5</v>
      </c>
      <c r="D83" s="8">
        <v>214.75</v>
      </c>
      <c r="E83" s="1">
        <v>7</v>
      </c>
      <c r="F83" s="8">
        <f>IF(D83&gt;500,500,D83)</f>
        <v>214.75</v>
      </c>
      <c r="G83" s="8">
        <f>D83-F83</f>
        <v>0</v>
      </c>
      <c r="H83" s="8">
        <f>G83*C83</f>
        <v>0</v>
      </c>
      <c r="I83" s="8">
        <f>F83+G83-H83</f>
        <v>214.75</v>
      </c>
      <c r="J83" s="8">
        <f>IF(I83*C83&gt;2500,2500,I83*C83)</f>
        <v>107.375</v>
      </c>
    </row>
    <row r="84" spans="1:10">
      <c r="A84" s="4" t="s">
        <v>24</v>
      </c>
      <c r="B84" s="4" t="s">
        <v>86</v>
      </c>
      <c r="C84" s="5">
        <v>0.5</v>
      </c>
      <c r="D84" s="6">
        <v>135.0</v>
      </c>
      <c r="E84" s="4">
        <v>1</v>
      </c>
      <c r="F84" s="6">
        <f>IF(D84&gt;500,500,D84)</f>
        <v>135</v>
      </c>
      <c r="G84" s="6">
        <f>D84-F84</f>
        <v>0</v>
      </c>
      <c r="H84" s="6">
        <f>G84*C84</f>
        <v>0</v>
      </c>
      <c r="I84" s="6">
        <f>F84+G84-H84</f>
        <v>135</v>
      </c>
      <c r="J84" s="6">
        <f>IF(I84*C84&gt;2500,2500,I84*C84)</f>
        <v>67.5</v>
      </c>
    </row>
    <row r="85" spans="1:10">
      <c r="A85" s="1" t="s">
        <v>25</v>
      </c>
      <c r="B85" s="1" t="s">
        <v>86</v>
      </c>
      <c r="C85" s="7">
        <v>0.35</v>
      </c>
      <c r="D85" s="8">
        <v>77.0</v>
      </c>
      <c r="E85" s="1">
        <v>3</v>
      </c>
      <c r="F85" s="8">
        <f>IF(D85&gt;500,500,D85)</f>
        <v>77</v>
      </c>
      <c r="G85" s="8">
        <f>D85-F85</f>
        <v>0</v>
      </c>
      <c r="H85" s="8">
        <f>G85*C85</f>
        <v>0</v>
      </c>
      <c r="I85" s="8">
        <f>F85+G85-H85</f>
        <v>77</v>
      </c>
      <c r="J85" s="8">
        <f>IF(I85*C85&gt;2500,2500,I85*C85)</f>
        <v>26.95</v>
      </c>
    </row>
    <row r="86" spans="1:10">
      <c r="A86" s="4" t="s">
        <v>26</v>
      </c>
      <c r="B86" s="4" t="s">
        <v>86</v>
      </c>
      <c r="C86" s="5">
        <v>0.35</v>
      </c>
      <c r="D86" s="6">
        <v>289.0</v>
      </c>
      <c r="E86" s="4">
        <v>9</v>
      </c>
      <c r="F86" s="6">
        <f>IF(D86&gt;500,500,D86)</f>
        <v>289</v>
      </c>
      <c r="G86" s="6">
        <f>D86-F86</f>
        <v>0</v>
      </c>
      <c r="H86" s="6">
        <f>G86*C86</f>
        <v>0</v>
      </c>
      <c r="I86" s="6">
        <f>F86+G86-H86</f>
        <v>289</v>
      </c>
      <c r="J86" s="6">
        <f>IF(I86*C86&gt;2500,2500,I86*C86)</f>
        <v>101.15</v>
      </c>
    </row>
    <row r="87" spans="1:10">
      <c r="A87" s="1" t="s">
        <v>27</v>
      </c>
      <c r="B87" s="1" t="s">
        <v>86</v>
      </c>
      <c r="C87" s="7">
        <v>0.35</v>
      </c>
      <c r="D87" s="8">
        <v>772.5</v>
      </c>
      <c r="E87" s="1">
        <v>14</v>
      </c>
      <c r="F87" s="8">
        <f>IF(D87&gt;500,500,D87)</f>
        <v>500</v>
      </c>
      <c r="G87" s="8">
        <f>D87-F87</f>
        <v>272.5</v>
      </c>
      <c r="H87" s="8">
        <f>G87*C87</f>
        <v>95.375</v>
      </c>
      <c r="I87" s="8">
        <f>F87+G87-H87</f>
        <v>677.125</v>
      </c>
      <c r="J87" s="8">
        <f>IF(I87*C87&gt;2500,2500,I87*C87)</f>
        <v>236.99375</v>
      </c>
    </row>
    <row r="88" spans="1:10">
      <c r="A88" s="4" t="s">
        <v>28</v>
      </c>
      <c r="B88" s="4" t="s">
        <v>86</v>
      </c>
      <c r="C88" s="5">
        <v>0.35</v>
      </c>
      <c r="D88" s="6">
        <v>108.0</v>
      </c>
      <c r="E88" s="4">
        <v>4</v>
      </c>
      <c r="F88" s="6">
        <f>IF(D88&gt;500,500,D88)</f>
        <v>108</v>
      </c>
      <c r="G88" s="6">
        <f>D88-F88</f>
        <v>0</v>
      </c>
      <c r="H88" s="6">
        <f>G88*C88</f>
        <v>0</v>
      </c>
      <c r="I88" s="6">
        <f>F88+G88-H88</f>
        <v>108</v>
      </c>
      <c r="J88" s="6">
        <f>IF(I88*C88&gt;2500,2500,I88*C88)</f>
        <v>37.8</v>
      </c>
    </row>
    <row r="89" spans="1:10">
      <c r="A89" s="1" t="s">
        <v>29</v>
      </c>
      <c r="B89" s="1" t="s">
        <v>86</v>
      </c>
      <c r="C89" s="7">
        <v>0.35</v>
      </c>
      <c r="D89" s="8">
        <v>240.67</v>
      </c>
      <c r="E89" s="1">
        <v>8</v>
      </c>
      <c r="F89" s="8">
        <f>IF(D89&gt;500,500,D89)</f>
        <v>240.67</v>
      </c>
      <c r="G89" s="8">
        <f>D89-F89</f>
        <v>0</v>
      </c>
      <c r="H89" s="8">
        <f>G89*C89</f>
        <v>0</v>
      </c>
      <c r="I89" s="8">
        <f>F89+G89-H89</f>
        <v>240.67</v>
      </c>
      <c r="J89" s="8">
        <f>IF(I89*C89&gt;2500,2500,I89*C89)</f>
        <v>84.2345</v>
      </c>
    </row>
    <row r="90" spans="1:10">
      <c r="A90" s="4" t="s">
        <v>30</v>
      </c>
      <c r="B90" s="4" t="s">
        <v>86</v>
      </c>
      <c r="C90" s="5">
        <v>0.35</v>
      </c>
      <c r="D90" s="6">
        <v>94.5</v>
      </c>
      <c r="E90" s="4">
        <v>3</v>
      </c>
      <c r="F90" s="6">
        <f>IF(D90&gt;500,500,D90)</f>
        <v>94.5</v>
      </c>
      <c r="G90" s="6">
        <f>D90-F90</f>
        <v>0</v>
      </c>
      <c r="H90" s="6">
        <f>G90*C90</f>
        <v>0</v>
      </c>
      <c r="I90" s="6">
        <f>F90+G90-H90</f>
        <v>94.5</v>
      </c>
      <c r="J90" s="6">
        <f>IF(I90*C90&gt;2500,2500,I90*C90)</f>
        <v>33.075</v>
      </c>
    </row>
    <row r="91" spans="1:10">
      <c r="A91" s="1" t="s">
        <v>31</v>
      </c>
      <c r="B91" s="1" t="s">
        <v>86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32</v>
      </c>
      <c r="B92" s="4" t="s">
        <v>86</v>
      </c>
      <c r="C92" s="5">
        <v>0.35</v>
      </c>
      <c r="D92" s="6">
        <v>153.0</v>
      </c>
      <c r="E92" s="4">
        <v>4</v>
      </c>
      <c r="F92" s="6">
        <f>IF(D92&gt;500,500,D92)</f>
        <v>153</v>
      </c>
      <c r="G92" s="6">
        <f>D92-F92</f>
        <v>0</v>
      </c>
      <c r="H92" s="6">
        <f>G92*C92</f>
        <v>0</v>
      </c>
      <c r="I92" s="6">
        <f>F92+G92-H92</f>
        <v>153</v>
      </c>
      <c r="J92" s="6">
        <f>IF(I92*C92&gt;2500,2500,I92*C92)</f>
        <v>53.55</v>
      </c>
    </row>
    <row r="93" spans="1:10">
      <c r="A93" s="1" t="s">
        <v>33</v>
      </c>
      <c r="B93" s="1" t="s">
        <v>86</v>
      </c>
      <c r="C93" s="7">
        <v>0.35</v>
      </c>
      <c r="D93" s="8">
        <v>133.75</v>
      </c>
      <c r="E93" s="1">
        <v>5</v>
      </c>
      <c r="F93" s="8">
        <f>IF(D93&gt;500,500,D93)</f>
        <v>133.75</v>
      </c>
      <c r="G93" s="8">
        <f>D93-F93</f>
        <v>0</v>
      </c>
      <c r="H93" s="8">
        <f>G93*C93</f>
        <v>0</v>
      </c>
      <c r="I93" s="8">
        <f>F93+G93-H93</f>
        <v>133.75</v>
      </c>
      <c r="J93" s="8">
        <f>IF(I93*C93&gt;2500,2500,I93*C93)</f>
        <v>46.8125</v>
      </c>
    </row>
    <row r="94" spans="1:10">
      <c r="A94" s="4" t="s">
        <v>34</v>
      </c>
      <c r="B94" s="4" t="s">
        <v>86</v>
      </c>
      <c r="C94" s="5">
        <v>0.35</v>
      </c>
      <c r="D94" s="6">
        <v>67.5</v>
      </c>
      <c r="E94" s="4">
        <v>1</v>
      </c>
      <c r="F94" s="6">
        <f>IF(D94&gt;500,500,D94)</f>
        <v>67.5</v>
      </c>
      <c r="G94" s="6">
        <f>D94-F94</f>
        <v>0</v>
      </c>
      <c r="H94" s="6">
        <f>G94*C94</f>
        <v>0</v>
      </c>
      <c r="I94" s="6">
        <f>F94+G94-H94</f>
        <v>67.5</v>
      </c>
      <c r="J94" s="6">
        <f>IF(I94*C94&gt;2500,2500,I94*C94)</f>
        <v>23.625</v>
      </c>
    </row>
    <row r="95" spans="1:10">
      <c r="A95" s="1" t="s">
        <v>35</v>
      </c>
      <c r="B95" s="1" t="s">
        <v>86</v>
      </c>
      <c r="C95" s="7">
        <v>0.35</v>
      </c>
      <c r="D95" s="8">
        <v>27.0</v>
      </c>
      <c r="E95" s="1">
        <v>1</v>
      </c>
      <c r="F95" s="8">
        <f>IF(D95&gt;500,500,D95)</f>
        <v>27</v>
      </c>
      <c r="G95" s="8">
        <f>D95-F95</f>
        <v>0</v>
      </c>
      <c r="H95" s="8">
        <f>G95*C95</f>
        <v>0</v>
      </c>
      <c r="I95" s="8">
        <f>F95+G95-H95</f>
        <v>27</v>
      </c>
      <c r="J95" s="8">
        <f>IF(I95*C95&gt;2500,2500,I95*C95)</f>
        <v>9.45</v>
      </c>
    </row>
    <row r="96" spans="1:10">
      <c r="A96" s="4" t="s">
        <v>36</v>
      </c>
      <c r="B96" s="4" t="s">
        <v>86</v>
      </c>
      <c r="C96" s="5">
        <v>0.35</v>
      </c>
      <c r="D96" s="6">
        <v>50.0</v>
      </c>
      <c r="E96" s="4">
        <v>2</v>
      </c>
      <c r="F96" s="6">
        <f>IF(D96&gt;500,500,D96)</f>
        <v>50</v>
      </c>
      <c r="G96" s="6">
        <f>D96-F96</f>
        <v>0</v>
      </c>
      <c r="H96" s="6">
        <f>G96*C96</f>
        <v>0</v>
      </c>
      <c r="I96" s="6">
        <f>F96+G96-H96</f>
        <v>50</v>
      </c>
      <c r="J96" s="6">
        <f>IF(I96*C96&gt;2500,2500,I96*C96)</f>
        <v>17.5</v>
      </c>
    </row>
    <row r="97" spans="1:10">
      <c r="A97" s="1" t="s">
        <v>37</v>
      </c>
      <c r="B97" s="1" t="s">
        <v>86</v>
      </c>
      <c r="C97" s="7">
        <v>0.5</v>
      </c>
      <c r="D97" s="8">
        <v>33.75</v>
      </c>
      <c r="E97" s="1">
        <v>1</v>
      </c>
      <c r="F97" s="8">
        <f>IF(D97&gt;500,500,D97)</f>
        <v>33.75</v>
      </c>
      <c r="G97" s="8">
        <f>D97-F97</f>
        <v>0</v>
      </c>
      <c r="H97" s="8">
        <f>G97*C97</f>
        <v>0</v>
      </c>
      <c r="I97" s="8">
        <f>F97+G97-H97</f>
        <v>33.75</v>
      </c>
      <c r="J97" s="8">
        <f>IF(I97*C97&gt;2500,2500,I97*C97)</f>
        <v>16.875</v>
      </c>
    </row>
    <row r="98" spans="1:10">
      <c r="A98" s="4" t="s">
        <v>38</v>
      </c>
      <c r="B98" s="4" t="s">
        <v>86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39</v>
      </c>
      <c r="B99" s="1" t="s">
        <v>86</v>
      </c>
      <c r="C99" s="7">
        <v>0.5</v>
      </c>
      <c r="D99" s="8">
        <v>1879.5</v>
      </c>
      <c r="E99" s="1">
        <v>64</v>
      </c>
      <c r="F99" s="8">
        <f>IF(D99&gt;500,500,D99)</f>
        <v>500</v>
      </c>
      <c r="G99" s="8">
        <f>D99-F99</f>
        <v>1379.5</v>
      </c>
      <c r="H99" s="8">
        <f>G99*C99</f>
        <v>689.75</v>
      </c>
      <c r="I99" s="8">
        <f>F99+G99-H99</f>
        <v>1189.75</v>
      </c>
      <c r="J99" s="8">
        <f>IF(I99*C99&gt;2500,2500,I99*C99)</f>
        <v>594.875</v>
      </c>
    </row>
    <row r="100" spans="1:10">
      <c r="A100" s="4" t="s">
        <v>40</v>
      </c>
      <c r="B100" s="4" t="s">
        <v>86</v>
      </c>
      <c r="C100" s="5">
        <v>0.35</v>
      </c>
      <c r="D100" s="6">
        <v>1829.25</v>
      </c>
      <c r="E100" s="4">
        <v>54</v>
      </c>
      <c r="F100" s="6">
        <f>IF(D100&gt;500,500,D100)</f>
        <v>500</v>
      </c>
      <c r="G100" s="6">
        <f>D100-F100</f>
        <v>1329.25</v>
      </c>
      <c r="H100" s="6">
        <f>G100*C100</f>
        <v>465.2375</v>
      </c>
      <c r="I100" s="6">
        <f>F100+G100-H100</f>
        <v>1364.0125</v>
      </c>
      <c r="J100" s="6">
        <f>IF(I100*C100&gt;2500,2500,I100*C100)</f>
        <v>477.404375</v>
      </c>
    </row>
    <row r="101" spans="1:10">
      <c r="A101" s="1" t="s">
        <v>41</v>
      </c>
      <c r="B101" s="1" t="s">
        <v>86</v>
      </c>
      <c r="C101" s="7">
        <v>0.35</v>
      </c>
      <c r="D101" s="8">
        <v>359.75</v>
      </c>
      <c r="E101" s="1">
        <v>10</v>
      </c>
      <c r="F101" s="8">
        <f>IF(D101&gt;500,500,D101)</f>
        <v>359.75</v>
      </c>
      <c r="G101" s="8">
        <f>D101-F101</f>
        <v>0</v>
      </c>
      <c r="H101" s="8">
        <f>G101*C101</f>
        <v>0</v>
      </c>
      <c r="I101" s="8">
        <f>F101+G101-H101</f>
        <v>359.75</v>
      </c>
      <c r="J101" s="8">
        <f>IF(I101*C101&gt;2500,2500,I101*C101)</f>
        <v>125.9125</v>
      </c>
    </row>
    <row r="102" spans="1:10">
      <c r="A102" s="4" t="s">
        <v>42</v>
      </c>
      <c r="B102" s="4" t="s">
        <v>86</v>
      </c>
      <c r="C102" s="5">
        <v>0.4</v>
      </c>
      <c r="D102" s="6">
        <v>94.9</v>
      </c>
      <c r="E102" s="4">
        <v>2</v>
      </c>
      <c r="F102" s="6">
        <f>IF(D102&gt;500,500,D102)</f>
        <v>94.9</v>
      </c>
      <c r="G102" s="6">
        <f>D102-F102</f>
        <v>0</v>
      </c>
      <c r="H102" s="6">
        <f>G102*C102</f>
        <v>0</v>
      </c>
      <c r="I102" s="6">
        <f>F102+G102-H102</f>
        <v>94.9</v>
      </c>
      <c r="J102" s="6">
        <f>IF(I102*C102&gt;2500,2500,I102*C102)</f>
        <v>37.96</v>
      </c>
    </row>
    <row r="103" spans="1:10">
      <c r="A103" s="1" t="s">
        <v>43</v>
      </c>
      <c r="B103" s="1" t="s">
        <v>86</v>
      </c>
      <c r="C103" s="7">
        <v>0.5</v>
      </c>
      <c r="D103" s="8">
        <v>302.5</v>
      </c>
      <c r="E103" s="1">
        <v>9</v>
      </c>
      <c r="F103" s="8">
        <f>IF(D103&gt;500,500,D103)</f>
        <v>302.5</v>
      </c>
      <c r="G103" s="8">
        <f>D103-F103</f>
        <v>0</v>
      </c>
      <c r="H103" s="8">
        <f>G103*C103</f>
        <v>0</v>
      </c>
      <c r="I103" s="8">
        <f>F103+G103-H103</f>
        <v>302.5</v>
      </c>
      <c r="J103" s="8">
        <f>IF(I103*C103&gt;2500,2500,I103*C103)</f>
        <v>151.25</v>
      </c>
    </row>
    <row r="104" spans="1:10">
      <c r="A104" s="4" t="s">
        <v>44</v>
      </c>
      <c r="B104" s="4" t="s">
        <v>86</v>
      </c>
      <c r="C104" s="5">
        <v>0.35</v>
      </c>
      <c r="D104" s="6">
        <v>97.25</v>
      </c>
      <c r="E104" s="4">
        <v>4</v>
      </c>
      <c r="F104" s="6">
        <f>IF(D104&gt;500,500,D104)</f>
        <v>97.25</v>
      </c>
      <c r="G104" s="6">
        <f>D104-F104</f>
        <v>0</v>
      </c>
      <c r="H104" s="6">
        <f>G104*C104</f>
        <v>0</v>
      </c>
      <c r="I104" s="6">
        <f>F104+G104-H104</f>
        <v>97.25</v>
      </c>
      <c r="J104" s="6">
        <f>IF(I104*C104&gt;2500,2500,I104*C104)</f>
        <v>34.0375</v>
      </c>
    </row>
    <row r="105" spans="1:10">
      <c r="A105" s="1" t="s">
        <v>45</v>
      </c>
      <c r="B105" s="1" t="s">
        <v>86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46</v>
      </c>
      <c r="B106" s="4" t="s">
        <v>86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47</v>
      </c>
      <c r="B107" s="1" t="s">
        <v>86</v>
      </c>
      <c r="C107" s="7">
        <v>0.35</v>
      </c>
      <c r="D107" s="8">
        <v>58.33</v>
      </c>
      <c r="E107" s="1">
        <v>2</v>
      </c>
      <c r="F107" s="8">
        <f>IF(D107&gt;500,500,D107)</f>
        <v>58.33</v>
      </c>
      <c r="G107" s="8">
        <f>D107-F107</f>
        <v>0</v>
      </c>
      <c r="H107" s="8">
        <f>G107*C107</f>
        <v>0</v>
      </c>
      <c r="I107" s="8">
        <f>F107+G107-H107</f>
        <v>58.33</v>
      </c>
      <c r="J107" s="8">
        <f>IF(I107*C107&gt;2500,2500,I107*C107)</f>
        <v>20.4155</v>
      </c>
    </row>
    <row r="108" spans="1:10">
      <c r="A108" s="4" t="s">
        <v>48</v>
      </c>
      <c r="B108" s="4" t="s">
        <v>86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49</v>
      </c>
      <c r="B109" s="1" t="s">
        <v>86</v>
      </c>
      <c r="C109" s="7">
        <v>0.35</v>
      </c>
      <c r="D109" s="8">
        <v>27.0</v>
      </c>
      <c r="E109" s="1">
        <v>1</v>
      </c>
      <c r="F109" s="8">
        <f>IF(D109&gt;500,500,D109)</f>
        <v>27</v>
      </c>
      <c r="G109" s="8">
        <f>D109-F109</f>
        <v>0</v>
      </c>
      <c r="H109" s="8">
        <f>G109*C109</f>
        <v>0</v>
      </c>
      <c r="I109" s="8">
        <f>F109+G109-H109</f>
        <v>27</v>
      </c>
      <c r="J109" s="8">
        <f>IF(I109*C109&gt;2500,2500,I109*C109)</f>
        <v>9.45</v>
      </c>
    </row>
    <row r="110" spans="1:10">
      <c r="A110" s="4" t="s">
        <v>50</v>
      </c>
      <c r="B110" s="4" t="s">
        <v>86</v>
      </c>
      <c r="C110" s="5">
        <v>0.35</v>
      </c>
      <c r="D110" s="6">
        <v>27.0</v>
      </c>
      <c r="E110" s="4">
        <v>1</v>
      </c>
      <c r="F110" s="6">
        <f>IF(D110&gt;500,500,D110)</f>
        <v>27</v>
      </c>
      <c r="G110" s="6">
        <f>D110-F110</f>
        <v>0</v>
      </c>
      <c r="H110" s="6">
        <f>G110*C110</f>
        <v>0</v>
      </c>
      <c r="I110" s="6">
        <f>F110+G110-H110</f>
        <v>27</v>
      </c>
      <c r="J110" s="6">
        <f>IF(I110*C110&gt;2500,2500,I110*C110)</f>
        <v>9.45</v>
      </c>
    </row>
    <row r="111" spans="1:10">
      <c r="A111" s="1" t="s">
        <v>51</v>
      </c>
      <c r="B111" s="1" t="s">
        <v>86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52</v>
      </c>
      <c r="B112" s="4" t="s">
        <v>86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53</v>
      </c>
      <c r="B113" s="1" t="s">
        <v>86</v>
      </c>
      <c r="C113" s="7">
        <v>0.35</v>
      </c>
      <c r="D113" s="8">
        <v>54.0</v>
      </c>
      <c r="E113" s="1">
        <v>2</v>
      </c>
      <c r="F113" s="8">
        <f>IF(D113&gt;500,500,D113)</f>
        <v>54</v>
      </c>
      <c r="G113" s="8">
        <f>D113-F113</f>
        <v>0</v>
      </c>
      <c r="H113" s="8">
        <f>G113*C113</f>
        <v>0</v>
      </c>
      <c r="I113" s="8">
        <f>F113+G113-H113</f>
        <v>54</v>
      </c>
      <c r="J113" s="8">
        <f>IF(I113*C113&gt;2500,2500,I113*C113)</f>
        <v>18.9</v>
      </c>
    </row>
    <row r="114" spans="1:10">
      <c r="A114" s="4" t="s">
        <v>54</v>
      </c>
      <c r="B114" s="4" t="s">
        <v>86</v>
      </c>
      <c r="C114" s="5">
        <v>0.35</v>
      </c>
      <c r="D114" s="6">
        <v>210.25</v>
      </c>
      <c r="E114" s="4">
        <v>7</v>
      </c>
      <c r="F114" s="6">
        <f>IF(D114&gt;500,500,D114)</f>
        <v>210.25</v>
      </c>
      <c r="G114" s="6">
        <f>D114-F114</f>
        <v>0</v>
      </c>
      <c r="H114" s="6">
        <f>G114*C114</f>
        <v>0</v>
      </c>
      <c r="I114" s="6">
        <f>F114+G114-H114</f>
        <v>210.25</v>
      </c>
      <c r="J114" s="6">
        <f>IF(I114*C114&gt;2500,2500,I114*C114)</f>
        <v>73.5875</v>
      </c>
    </row>
    <row r="115" spans="1:10">
      <c r="A115" s="1" t="s">
        <v>55</v>
      </c>
      <c r="B115" s="1" t="s">
        <v>86</v>
      </c>
      <c r="C115" s="7">
        <v>0.4</v>
      </c>
      <c r="D115" s="8">
        <v>74.25</v>
      </c>
      <c r="E115" s="1">
        <v>1</v>
      </c>
      <c r="F115" s="8">
        <f>IF(D115&gt;500,500,D115)</f>
        <v>74.25</v>
      </c>
      <c r="G115" s="8">
        <f>D115-F115</f>
        <v>0</v>
      </c>
      <c r="H115" s="8">
        <f>G115*C115</f>
        <v>0</v>
      </c>
      <c r="I115" s="8">
        <f>F115+G115-H115</f>
        <v>74.25</v>
      </c>
      <c r="J115" s="8">
        <f>IF(I115*C115&gt;2500,2500,I115*C115)</f>
        <v>29.7</v>
      </c>
    </row>
    <row r="116" spans="1:10">
      <c r="A116" s="4" t="s">
        <v>56</v>
      </c>
      <c r="B116" s="4" t="s">
        <v>86</v>
      </c>
      <c r="C116" s="5">
        <v>0.35</v>
      </c>
      <c r="D116" s="6">
        <v>54.0</v>
      </c>
      <c r="E116" s="4">
        <v>2</v>
      </c>
      <c r="F116" s="6">
        <f>IF(D116&gt;500,500,D116)</f>
        <v>54</v>
      </c>
      <c r="G116" s="6">
        <f>D116-F116</f>
        <v>0</v>
      </c>
      <c r="H116" s="6">
        <f>G116*C116</f>
        <v>0</v>
      </c>
      <c r="I116" s="6">
        <f>F116+G116-H116</f>
        <v>54</v>
      </c>
      <c r="J116" s="6">
        <f>IF(I116*C116&gt;2500,2500,I116*C116)</f>
        <v>18.9</v>
      </c>
    </row>
    <row r="117" spans="1:10">
      <c r="A117" s="1" t="s">
        <v>57</v>
      </c>
      <c r="B117" s="1" t="s">
        <v>86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58</v>
      </c>
      <c r="B118" s="4" t="s">
        <v>86</v>
      </c>
      <c r="C118" s="5">
        <v>0.35</v>
      </c>
      <c r="D118" s="6">
        <v>83.25</v>
      </c>
      <c r="E118" s="4">
        <v>2</v>
      </c>
      <c r="F118" s="6">
        <f>IF(D118&gt;500,500,D118)</f>
        <v>83.25</v>
      </c>
      <c r="G118" s="6">
        <f>D118-F118</f>
        <v>0</v>
      </c>
      <c r="H118" s="6">
        <f>G118*C118</f>
        <v>0</v>
      </c>
      <c r="I118" s="6">
        <f>F118+G118-H118</f>
        <v>83.25</v>
      </c>
      <c r="J118" s="6">
        <f>IF(I118*C118&gt;2500,2500,I118*C118)</f>
        <v>29.1375</v>
      </c>
    </row>
    <row r="119" spans="1:10">
      <c r="A119" s="1" t="s">
        <v>59</v>
      </c>
      <c r="B119" s="1" t="s">
        <v>86</v>
      </c>
      <c r="C119" s="7">
        <v>0.35</v>
      </c>
      <c r="D119" s="8">
        <v>1783.25</v>
      </c>
      <c r="E119" s="1">
        <v>50</v>
      </c>
      <c r="F119" s="8">
        <f>IF(D119&gt;500,500,D119)</f>
        <v>500</v>
      </c>
      <c r="G119" s="8">
        <f>D119-F119</f>
        <v>1283.25</v>
      </c>
      <c r="H119" s="8">
        <f>G119*C119</f>
        <v>449.1375</v>
      </c>
      <c r="I119" s="8">
        <f>F119+G119-H119</f>
        <v>1334.1125</v>
      </c>
      <c r="J119" s="8">
        <f>IF(I119*C119&gt;2500,2500,I119*C119)</f>
        <v>466.939375</v>
      </c>
    </row>
    <row r="120" spans="1:10">
      <c r="A120" s="4" t="s">
        <v>60</v>
      </c>
      <c r="B120" s="4" t="s">
        <v>86</v>
      </c>
      <c r="C120" s="5">
        <v>0.35</v>
      </c>
      <c r="D120" s="6">
        <v>81.0</v>
      </c>
      <c r="E120" s="4">
        <v>3</v>
      </c>
      <c r="F120" s="6">
        <f>IF(D120&gt;500,500,D120)</f>
        <v>81</v>
      </c>
      <c r="G120" s="6">
        <f>D120-F120</f>
        <v>0</v>
      </c>
      <c r="H120" s="6">
        <f>G120*C120</f>
        <v>0</v>
      </c>
      <c r="I120" s="6">
        <f>F120+G120-H120</f>
        <v>81</v>
      </c>
      <c r="J120" s="6">
        <f>IF(I120*C120&gt;2500,2500,I120*C120)</f>
        <v>28.35</v>
      </c>
    </row>
    <row r="121" spans="1:10">
      <c r="A121" s="1" t="s">
        <v>61</v>
      </c>
      <c r="B121" s="1" t="s">
        <v>86</v>
      </c>
      <c r="C121" s="7">
        <v>0.35</v>
      </c>
      <c r="D121" s="8">
        <v>27.0</v>
      </c>
      <c r="E121" s="1">
        <v>1</v>
      </c>
      <c r="F121" s="8">
        <f>IF(D121&gt;500,500,D121)</f>
        <v>27</v>
      </c>
      <c r="G121" s="8">
        <f>D121-F121</f>
        <v>0</v>
      </c>
      <c r="H121" s="8">
        <f>G121*C121</f>
        <v>0</v>
      </c>
      <c r="I121" s="8">
        <f>F121+G121-H121</f>
        <v>27</v>
      </c>
      <c r="J121" s="8">
        <f>IF(I121*C121&gt;2500,2500,I121*C121)</f>
        <v>9.45</v>
      </c>
    </row>
    <row r="122" spans="1:10">
      <c r="A122" s="4" t="s">
        <v>62</v>
      </c>
      <c r="B122" s="4" t="s">
        <v>86</v>
      </c>
      <c r="C122" s="5">
        <v>0.5</v>
      </c>
      <c r="D122" s="6">
        <v>104.0</v>
      </c>
      <c r="E122" s="4">
        <v>4</v>
      </c>
      <c r="F122" s="6">
        <f>IF(D122&gt;500,500,D122)</f>
        <v>104</v>
      </c>
      <c r="G122" s="6">
        <f>D122-F122</f>
        <v>0</v>
      </c>
      <c r="H122" s="6">
        <f>G122*C122</f>
        <v>0</v>
      </c>
      <c r="I122" s="6">
        <f>F122+G122-H122</f>
        <v>104</v>
      </c>
      <c r="J122" s="6">
        <f>IF(I122*C122&gt;2500,2500,I122*C122)</f>
        <v>52</v>
      </c>
    </row>
    <row r="123" spans="1:10">
      <c r="A123" s="1" t="s">
        <v>63</v>
      </c>
      <c r="B123" s="1" t="s">
        <v>86</v>
      </c>
      <c r="C123" s="7">
        <v>0.4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10.8</v>
      </c>
    </row>
    <row r="124" spans="1:10">
      <c r="A124" s="4" t="s">
        <v>64</v>
      </c>
      <c r="B124" s="4" t="s">
        <v>86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65</v>
      </c>
      <c r="B125" s="1" t="s">
        <v>86</v>
      </c>
      <c r="C125" s="7">
        <v>0.35</v>
      </c>
      <c r="D125" s="8">
        <v>27.0</v>
      </c>
      <c r="E125" s="1">
        <v>1</v>
      </c>
      <c r="F125" s="8">
        <f>IF(D125&gt;500,500,D125)</f>
        <v>27</v>
      </c>
      <c r="G125" s="8">
        <f>D125-F125</f>
        <v>0</v>
      </c>
      <c r="H125" s="8">
        <f>G125*C125</f>
        <v>0</v>
      </c>
      <c r="I125" s="8">
        <f>F125+G125-H125</f>
        <v>27</v>
      </c>
      <c r="J125" s="8">
        <f>IF(I125*C125&gt;2500,2500,I125*C125)</f>
        <v>9.45</v>
      </c>
    </row>
    <row r="126" spans="1:10">
      <c r="A126" s="4" t="s">
        <v>66</v>
      </c>
      <c r="B126" s="4" t="s">
        <v>86</v>
      </c>
      <c r="C126" s="5">
        <v>0.5</v>
      </c>
      <c r="D126" s="6">
        <v>54.0</v>
      </c>
      <c r="E126" s="4">
        <v>2</v>
      </c>
      <c r="F126" s="6">
        <f>IF(D126&gt;500,500,D126)</f>
        <v>54</v>
      </c>
      <c r="G126" s="6">
        <f>D126-F126</f>
        <v>0</v>
      </c>
      <c r="H126" s="6">
        <f>G126*C126</f>
        <v>0</v>
      </c>
      <c r="I126" s="6">
        <f>F126+G126-H126</f>
        <v>54</v>
      </c>
      <c r="J126" s="6">
        <f>IF(I126*C126&gt;2500,2500,I126*C126)</f>
        <v>27</v>
      </c>
    </row>
    <row r="127" spans="1:10">
      <c r="A127" s="1" t="s">
        <v>67</v>
      </c>
      <c r="B127" s="1" t="s">
        <v>86</v>
      </c>
      <c r="C127" s="7">
        <v>0.4</v>
      </c>
      <c r="D127" s="8">
        <v>2188.5</v>
      </c>
      <c r="E127" s="1">
        <v>48</v>
      </c>
      <c r="F127" s="8">
        <f>IF(D127&gt;500,500,D127)</f>
        <v>500</v>
      </c>
      <c r="G127" s="8">
        <f>D127-F127</f>
        <v>1688.5</v>
      </c>
      <c r="H127" s="8">
        <f>G127*C127</f>
        <v>675.4</v>
      </c>
      <c r="I127" s="8">
        <f>F127+G127-H127</f>
        <v>1513.1</v>
      </c>
      <c r="J127" s="8">
        <f>IF(I127*C127&gt;2500,2500,I127*C127)</f>
        <v>605.24</v>
      </c>
    </row>
    <row r="128" spans="1:10">
      <c r="A128" s="4" t="s">
        <v>68</v>
      </c>
      <c r="B128" s="4" t="s">
        <v>86</v>
      </c>
      <c r="C128" s="5">
        <v>0</v>
      </c>
      <c r="D128" s="6">
        <v>103.5</v>
      </c>
      <c r="E128" s="4">
        <v>3</v>
      </c>
      <c r="F128" s="6">
        <f>IF(D128&gt;500,500,D128)</f>
        <v>103.5</v>
      </c>
      <c r="G128" s="6">
        <f>D128-F128</f>
        <v>0</v>
      </c>
      <c r="H128" s="6">
        <f>G128*C128</f>
        <v>0</v>
      </c>
      <c r="I128" s="6">
        <f>F128+G128-H128</f>
        <v>103.5</v>
      </c>
      <c r="J128" s="6">
        <f>IF(I128*C128&gt;2500,2500,I128*C128)</f>
        <v>0</v>
      </c>
    </row>
    <row r="129" spans="1:10">
      <c r="A129" s="1" t="s">
        <v>69</v>
      </c>
      <c r="B129" s="1" t="s">
        <v>86</v>
      </c>
      <c r="C129" s="7">
        <v>0.4</v>
      </c>
      <c r="D129" s="8">
        <v>238.33</v>
      </c>
      <c r="E129" s="1">
        <v>8</v>
      </c>
      <c r="F129" s="8">
        <f>IF(D129&gt;500,500,D129)</f>
        <v>238.33</v>
      </c>
      <c r="G129" s="8">
        <f>D129-F129</f>
        <v>0</v>
      </c>
      <c r="H129" s="8">
        <f>G129*C129</f>
        <v>0</v>
      </c>
      <c r="I129" s="8">
        <f>F129+G129-H129</f>
        <v>238.33</v>
      </c>
      <c r="J129" s="8">
        <f>IF(I129*C129&gt;2500,2500,I129*C129)</f>
        <v>95.332</v>
      </c>
    </row>
    <row r="130" spans="1:10">
      <c r="A130" s="4" t="s">
        <v>70</v>
      </c>
      <c r="B130" s="4" t="s">
        <v>86</v>
      </c>
      <c r="C130" s="5">
        <v>0.4</v>
      </c>
      <c r="D130" s="6">
        <v>27.0</v>
      </c>
      <c r="E130" s="4">
        <v>1</v>
      </c>
      <c r="F130" s="6">
        <f>IF(D130&gt;500,500,D130)</f>
        <v>27</v>
      </c>
      <c r="G130" s="6">
        <f>D130-F130</f>
        <v>0</v>
      </c>
      <c r="H130" s="6">
        <f>G130*C130</f>
        <v>0</v>
      </c>
      <c r="I130" s="6">
        <f>F130+G130-H130</f>
        <v>27</v>
      </c>
      <c r="J130" s="6">
        <f>IF(I130*C130&gt;2500,2500,I130*C130)</f>
        <v>10.8</v>
      </c>
    </row>
    <row r="131" spans="1:10">
      <c r="A131" s="1" t="s">
        <v>71</v>
      </c>
      <c r="B131" s="1" t="s">
        <v>86</v>
      </c>
      <c r="C131" s="7">
        <v>0.4</v>
      </c>
      <c r="D131" s="8">
        <v>248.5</v>
      </c>
      <c r="E131" s="1">
        <v>10</v>
      </c>
      <c r="F131" s="8">
        <f>IF(D131&gt;500,500,D131)</f>
        <v>248.5</v>
      </c>
      <c r="G131" s="8">
        <f>D131-F131</f>
        <v>0</v>
      </c>
      <c r="H131" s="8">
        <f>G131*C131</f>
        <v>0</v>
      </c>
      <c r="I131" s="8">
        <f>F131+G131-H131</f>
        <v>248.5</v>
      </c>
      <c r="J131" s="8">
        <f>IF(I131*C131&gt;2500,2500,I131*C131)</f>
        <v>99.4</v>
      </c>
    </row>
    <row r="132" spans="1:10">
      <c r="A132" s="4" t="s">
        <v>72</v>
      </c>
      <c r="B132" s="4" t="s">
        <v>86</v>
      </c>
      <c r="C132" s="5">
        <v>0.4</v>
      </c>
      <c r="D132" s="6">
        <v>36.0</v>
      </c>
      <c r="E132" s="4">
        <v>1</v>
      </c>
      <c r="F132" s="6">
        <f>IF(D132&gt;500,500,D132)</f>
        <v>36</v>
      </c>
      <c r="G132" s="6">
        <f>D132-F132</f>
        <v>0</v>
      </c>
      <c r="H132" s="6">
        <f>G132*C132</f>
        <v>0</v>
      </c>
      <c r="I132" s="6">
        <f>F132+G132-H132</f>
        <v>36</v>
      </c>
      <c r="J132" s="6">
        <f>IF(I132*C132&gt;2500,2500,I132*C132)</f>
        <v>14.4</v>
      </c>
    </row>
    <row r="133" spans="1:10">
      <c r="A133" s="1" t="s">
        <v>73</v>
      </c>
      <c r="B133" s="1" t="s">
        <v>86</v>
      </c>
      <c r="C133" s="7">
        <v>0.5</v>
      </c>
      <c r="D133" s="8">
        <v>443.75</v>
      </c>
      <c r="E133" s="1">
        <v>13</v>
      </c>
      <c r="F133" s="8">
        <f>IF(D133&gt;500,500,D133)</f>
        <v>443.75</v>
      </c>
      <c r="G133" s="8">
        <f>D133-F133</f>
        <v>0</v>
      </c>
      <c r="H133" s="8">
        <f>G133*C133</f>
        <v>0</v>
      </c>
      <c r="I133" s="8">
        <f>F133+G133-H133</f>
        <v>443.75</v>
      </c>
      <c r="J133" s="8">
        <f>IF(I133*C133&gt;2500,2500,I133*C133)</f>
        <v>221.875</v>
      </c>
    </row>
    <row r="134" spans="1:10">
      <c r="A134" s="4" t="s">
        <v>74</v>
      </c>
      <c r="B134" s="4" t="s">
        <v>86</v>
      </c>
      <c r="C134" s="5">
        <v>0.4</v>
      </c>
      <c r="D134" s="6">
        <v>121.5</v>
      </c>
      <c r="E134" s="4">
        <v>3</v>
      </c>
      <c r="F134" s="6">
        <f>IF(D134&gt;500,500,D134)</f>
        <v>121.5</v>
      </c>
      <c r="G134" s="6">
        <f>D134-F134</f>
        <v>0</v>
      </c>
      <c r="H134" s="6">
        <f>G134*C134</f>
        <v>0</v>
      </c>
      <c r="I134" s="6">
        <f>F134+G134-H134</f>
        <v>121.5</v>
      </c>
      <c r="J134" s="6">
        <f>IF(I134*C134&gt;2500,2500,I134*C134)</f>
        <v>48.6</v>
      </c>
    </row>
    <row r="135" spans="1:10">
      <c r="A135" s="1" t="s">
        <v>75</v>
      </c>
      <c r="B135" s="1" t="s">
        <v>86</v>
      </c>
      <c r="C135" s="7">
        <v>0.35</v>
      </c>
      <c r="D135" s="8">
        <v>276.75</v>
      </c>
      <c r="E135" s="1">
        <v>6</v>
      </c>
      <c r="F135" s="8">
        <f>IF(D135&gt;500,500,D135)</f>
        <v>276.75</v>
      </c>
      <c r="G135" s="8">
        <f>D135-F135</f>
        <v>0</v>
      </c>
      <c r="H135" s="8">
        <f>G135*C135</f>
        <v>0</v>
      </c>
      <c r="I135" s="8">
        <f>F135+G135-H135</f>
        <v>276.75</v>
      </c>
      <c r="J135" s="8">
        <f>IF(I135*C135&gt;2500,2500,I135*C135)</f>
        <v>96.8625</v>
      </c>
    </row>
    <row r="136" spans="1:10">
      <c r="A136" s="4" t="s">
        <v>76</v>
      </c>
      <c r="B136" s="4" t="s">
        <v>86</v>
      </c>
      <c r="C136" s="5">
        <v>0.5</v>
      </c>
      <c r="D136" s="6">
        <v>133.25</v>
      </c>
      <c r="E136" s="4">
        <v>5</v>
      </c>
      <c r="F136" s="6">
        <f>IF(D136&gt;500,500,D136)</f>
        <v>133.25</v>
      </c>
      <c r="G136" s="6">
        <f>D136-F136</f>
        <v>0</v>
      </c>
      <c r="H136" s="6">
        <f>G136*C136</f>
        <v>0</v>
      </c>
      <c r="I136" s="6">
        <f>F136+G136-H136</f>
        <v>133.25</v>
      </c>
      <c r="J136" s="6">
        <f>IF(I136*C136&gt;2500,2500,I136*C136)</f>
        <v>66.625</v>
      </c>
    </row>
    <row r="137" spans="1:10">
      <c r="A137" s="1" t="s">
        <v>77</v>
      </c>
      <c r="B137" s="1" t="s">
        <v>86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78</v>
      </c>
      <c r="B138" s="4" t="s">
        <v>86</v>
      </c>
      <c r="C138" s="5">
        <v>0.35</v>
      </c>
      <c r="D138" s="6">
        <v>216.17</v>
      </c>
      <c r="E138" s="4">
        <v>3</v>
      </c>
      <c r="F138" s="6">
        <f>IF(D138&gt;500,500,D138)</f>
        <v>216.17</v>
      </c>
      <c r="G138" s="6">
        <f>D138-F138</f>
        <v>0</v>
      </c>
      <c r="H138" s="6">
        <f>G138*C138</f>
        <v>0</v>
      </c>
      <c r="I138" s="6">
        <f>F138+G138-H138</f>
        <v>216.17</v>
      </c>
      <c r="J138" s="6">
        <f>IF(I138*C138&gt;2500,2500,I138*C138)</f>
        <v>75.6595</v>
      </c>
    </row>
    <row r="139" spans="1:10">
      <c r="A139" s="1" t="s">
        <v>79</v>
      </c>
      <c r="B139" s="1" t="s">
        <v>86</v>
      </c>
      <c r="C139" s="7">
        <v>0.6</v>
      </c>
      <c r="D139" s="8">
        <v>110.25</v>
      </c>
      <c r="E139" s="1">
        <v>3</v>
      </c>
      <c r="F139" s="8">
        <f>IF(D139&gt;500,500,D139)</f>
        <v>110.25</v>
      </c>
      <c r="G139" s="8">
        <f>D139-F139</f>
        <v>0</v>
      </c>
      <c r="H139" s="8">
        <f>G139*C139</f>
        <v>0</v>
      </c>
      <c r="I139" s="8">
        <f>F139+G139-H139</f>
        <v>110.25</v>
      </c>
      <c r="J139" s="8">
        <f>IF(I139*C139&gt;2500,2500,I139*C139)</f>
        <v>66.15</v>
      </c>
    </row>
    <row r="140" spans="1:10">
      <c r="A140" s="4" t="s">
        <v>80</v>
      </c>
      <c r="B140" s="4" t="s">
        <v>86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81</v>
      </c>
      <c r="B141" s="1" t="s">
        <v>86</v>
      </c>
      <c r="C141" s="7">
        <v>0.35</v>
      </c>
      <c r="D141" s="8">
        <v>579.75</v>
      </c>
      <c r="E141" s="1">
        <v>18</v>
      </c>
      <c r="F141" s="8">
        <f>IF(D141&gt;500,500,D141)</f>
        <v>500</v>
      </c>
      <c r="G141" s="8">
        <f>D141-F141</f>
        <v>79.75</v>
      </c>
      <c r="H141" s="8">
        <f>G141*C141</f>
        <v>27.9125</v>
      </c>
      <c r="I141" s="8">
        <f>F141+G141-H141</f>
        <v>551.8375</v>
      </c>
      <c r="J141" s="8">
        <f>IF(I141*C141&gt;2500,2500,I141*C141)</f>
        <v>193.143125</v>
      </c>
    </row>
    <row r="142" spans="1:10">
      <c r="A142" s="4" t="s">
        <v>82</v>
      </c>
      <c r="B142" s="4" t="s">
        <v>86</v>
      </c>
      <c r="C142" s="5">
        <v>0.35</v>
      </c>
      <c r="D142" s="6">
        <v>171.0</v>
      </c>
      <c r="E142" s="4">
        <v>6</v>
      </c>
      <c r="F142" s="6">
        <f>IF(D142&gt;500,500,D142)</f>
        <v>171</v>
      </c>
      <c r="G142" s="6">
        <f>D142-F142</f>
        <v>0</v>
      </c>
      <c r="H142" s="6">
        <f>G142*C142</f>
        <v>0</v>
      </c>
      <c r="I142" s="6">
        <f>F142+G142-H142</f>
        <v>171</v>
      </c>
      <c r="J142" s="6">
        <f>IF(I142*C142&gt;2500,2500,I142*C142)</f>
        <v>59.85</v>
      </c>
    </row>
    <row r="143" spans="1:10">
      <c r="A143" s="1" t="s">
        <v>83</v>
      </c>
      <c r="B143" s="1" t="s">
        <v>86</v>
      </c>
      <c r="C143" s="7">
        <v>0.35</v>
      </c>
      <c r="D143" s="8">
        <v>77.0</v>
      </c>
      <c r="E143" s="1">
        <v>3</v>
      </c>
      <c r="F143" s="8">
        <f>IF(D143&gt;500,500,D143)</f>
        <v>77</v>
      </c>
      <c r="G143" s="8">
        <f>D143-F143</f>
        <v>0</v>
      </c>
      <c r="H143" s="8">
        <f>G143*C143</f>
        <v>0</v>
      </c>
      <c r="I143" s="8">
        <f>F143+G143-H143</f>
        <v>77</v>
      </c>
      <c r="J143" s="8">
        <f>IF(I143*C143&gt;2500,2500,I143*C143)</f>
        <v>26.95</v>
      </c>
    </row>
    <row r="144" spans="1:10">
      <c r="A144" s="4" t="s">
        <v>84</v>
      </c>
      <c r="B144" s="4" t="s">
        <v>86</v>
      </c>
      <c r="C144" s="5">
        <v>0.35</v>
      </c>
      <c r="D144" s="6">
        <v>27.0</v>
      </c>
      <c r="E144" s="4">
        <v>1</v>
      </c>
      <c r="F144" s="6">
        <f>IF(D144&gt;500,500,D144)</f>
        <v>27</v>
      </c>
      <c r="G144" s="6">
        <f>D144-F144</f>
        <v>0</v>
      </c>
      <c r="H144" s="6">
        <f>G144*C144</f>
        <v>0</v>
      </c>
      <c r="I144" s="6">
        <f>F144+G144-H144</f>
        <v>27</v>
      </c>
      <c r="J144" s="6">
        <f>IF(I144*C144&gt;2500,2500,I144*C144)</f>
        <v>9.45</v>
      </c>
    </row>
    <row r="145" spans="1:10">
      <c r="D145" s="10">
        <f>SUM(D77:D144)</f>
        <v>15481.65</v>
      </c>
      <c r="E145" s="9">
        <f>SUM(E77:E144)</f>
        <v>442</v>
      </c>
      <c r="H145" s="10">
        <f>SUM(H77:H144)</f>
        <v>2402.8125</v>
      </c>
      <c r="J145" s="10">
        <f>SUM(J77:J144)</f>
        <v>5159.897125</v>
      </c>
    </row>
    <row r="146" spans="1:10">
      <c r="H146" s="11">
        <f>H145/D145</f>
        <v>0.15520390268479</v>
      </c>
      <c r="J146" s="11">
        <f>J145/D145</f>
        <v>0.3332911624407</v>
      </c>
    </row>
    <row r="148" spans="1:10">
      <c r="A148" s="2" t="s">
        <v>87</v>
      </c>
    </row>
    <row r="149" spans="1:10">
      <c r="A149" s="3" t="s">
        <v>6</v>
      </c>
      <c r="B149" s="3" t="s">
        <v>7</v>
      </c>
      <c r="C149" s="3" t="s">
        <v>8</v>
      </c>
      <c r="D149" s="3" t="s">
        <v>9</v>
      </c>
      <c r="E149" s="3" t="s">
        <v>10</v>
      </c>
      <c r="F149" s="3" t="s">
        <v>11</v>
      </c>
      <c r="G149" s="3" t="s">
        <v>12</v>
      </c>
      <c r="H149" s="3" t="s">
        <v>13</v>
      </c>
      <c r="I149" s="3" t="s">
        <v>14</v>
      </c>
      <c r="J149" s="3" t="s">
        <v>15</v>
      </c>
    </row>
    <row r="150" spans="1:10">
      <c r="A150" s="4" t="s">
        <v>20</v>
      </c>
      <c r="B150" s="4" t="s">
        <v>88</v>
      </c>
      <c r="C150" s="5">
        <v>0.5</v>
      </c>
      <c r="D150" s="6">
        <v>327.0</v>
      </c>
      <c r="E150" s="4">
        <v>1</v>
      </c>
      <c r="F150" s="6">
        <f>IF(D150&gt;500,500,D150)</f>
        <v>327</v>
      </c>
      <c r="G150" s="6">
        <f>D150-F150</f>
        <v>0</v>
      </c>
      <c r="H150" s="6">
        <f>G150*C150</f>
        <v>0</v>
      </c>
      <c r="I150" s="6">
        <f>F150+G150-H150</f>
        <v>327</v>
      </c>
      <c r="J150" s="6">
        <f>IF(I150*C150&gt;2500,2500,I150*C150)</f>
        <v>163.5</v>
      </c>
    </row>
    <row r="151" spans="1:10">
      <c r="A151" s="1" t="s">
        <v>89</v>
      </c>
      <c r="B151" s="1" t="s">
        <v>88</v>
      </c>
      <c r="C151" s="7">
        <v>0.5</v>
      </c>
      <c r="D151" s="8">
        <v>1304.8</v>
      </c>
      <c r="E151" s="1">
        <v>7</v>
      </c>
      <c r="F151" s="8">
        <f>IF(D151&gt;500,500,D151)</f>
        <v>500</v>
      </c>
      <c r="G151" s="8">
        <f>D151-F151</f>
        <v>804.8</v>
      </c>
      <c r="H151" s="8">
        <f>G151*C151</f>
        <v>402.4</v>
      </c>
      <c r="I151" s="8">
        <f>F151+G151-H151</f>
        <v>902.4</v>
      </c>
      <c r="J151" s="8">
        <f>IF(I151*C151&gt;2500,2500,I151*C151)</f>
        <v>451.2</v>
      </c>
    </row>
    <row r="152" spans="1:10">
      <c r="A152" s="4" t="s">
        <v>39</v>
      </c>
      <c r="B152" s="4" t="s">
        <v>88</v>
      </c>
      <c r="C152" s="5">
        <v>0.5</v>
      </c>
      <c r="D152" s="6">
        <v>741.0</v>
      </c>
      <c r="E152" s="4">
        <v>3</v>
      </c>
      <c r="F152" s="6">
        <f>IF(D152&gt;500,500,D152)</f>
        <v>500</v>
      </c>
      <c r="G152" s="6">
        <f>D152-F152</f>
        <v>241</v>
      </c>
      <c r="H152" s="6">
        <f>G152*C152</f>
        <v>120.5</v>
      </c>
      <c r="I152" s="6">
        <f>F152+G152-H152</f>
        <v>620.5</v>
      </c>
      <c r="J152" s="6">
        <f>IF(I152*C152&gt;2500,2500,I152*C152)</f>
        <v>310.25</v>
      </c>
    </row>
    <row r="153" spans="1:10">
      <c r="A153" s="1" t="s">
        <v>41</v>
      </c>
      <c r="B153" s="1" t="s">
        <v>88</v>
      </c>
      <c r="C153" s="7">
        <v>0.35</v>
      </c>
      <c r="D153" s="8">
        <v>1979.6</v>
      </c>
      <c r="E153" s="1">
        <v>8</v>
      </c>
      <c r="F153" s="8">
        <f>IF(D153&gt;500,500,D153)</f>
        <v>500</v>
      </c>
      <c r="G153" s="8">
        <f>D153-F153</f>
        <v>1479.6</v>
      </c>
      <c r="H153" s="8">
        <f>G153*C153</f>
        <v>517.86</v>
      </c>
      <c r="I153" s="8">
        <f>F153+G153-H153</f>
        <v>1461.74</v>
      </c>
      <c r="J153" s="8">
        <f>IF(I153*C153&gt;2500,2500,I153*C153)</f>
        <v>511.609</v>
      </c>
    </row>
    <row r="154" spans="1:10">
      <c r="A154" s="4" t="s">
        <v>90</v>
      </c>
      <c r="B154" s="4" t="s">
        <v>88</v>
      </c>
      <c r="C154" s="5">
        <v>0.5</v>
      </c>
      <c r="D154" s="6">
        <v>247.0</v>
      </c>
      <c r="E154" s="4">
        <v>1</v>
      </c>
      <c r="F154" s="6">
        <f>IF(D154&gt;500,500,D154)</f>
        <v>247</v>
      </c>
      <c r="G154" s="6">
        <f>D154-F154</f>
        <v>0</v>
      </c>
      <c r="H154" s="6">
        <f>G154*C154</f>
        <v>0</v>
      </c>
      <c r="I154" s="6">
        <f>F154+G154-H154</f>
        <v>247</v>
      </c>
      <c r="J154" s="6">
        <f>IF(I154*C154&gt;2500,2500,I154*C154)</f>
        <v>123.5</v>
      </c>
    </row>
    <row r="155" spans="1:10">
      <c r="A155" s="1" t="s">
        <v>91</v>
      </c>
      <c r="B155" s="1" t="s">
        <v>88</v>
      </c>
      <c r="C155" s="7">
        <v>0.3</v>
      </c>
      <c r="D155" s="8">
        <v>691.6</v>
      </c>
      <c r="E155" s="1">
        <v>3</v>
      </c>
      <c r="F155" s="8">
        <f>IF(D155&gt;500,500,D155)</f>
        <v>500</v>
      </c>
      <c r="G155" s="8">
        <f>D155-F155</f>
        <v>191.6</v>
      </c>
      <c r="H155" s="8">
        <f>G155*C155</f>
        <v>57.48</v>
      </c>
      <c r="I155" s="8">
        <f>F155+G155-H155</f>
        <v>634.12</v>
      </c>
      <c r="J155" s="8">
        <f>IF(I155*C155&gt;2500,2500,I155*C155)</f>
        <v>190.236</v>
      </c>
    </row>
    <row r="156" spans="1:10">
      <c r="D156" s="10">
        <f>SUM(D150:D155)</f>
        <v>5291</v>
      </c>
      <c r="E156" s="9">
        <f>SUM(E150:E155)</f>
        <v>23</v>
      </c>
      <c r="H156" s="10">
        <f>SUM(H150:H155)</f>
        <v>1098.24</v>
      </c>
      <c r="J156" s="10">
        <f>SUM(J150:J155)</f>
        <v>1750.295</v>
      </c>
    </row>
    <row r="157" spans="1:10">
      <c r="H157" s="11">
        <f>H156/D156</f>
        <v>0.20756756756757</v>
      </c>
      <c r="J157" s="11">
        <f>J156/D156</f>
        <v>0.33080608580609</v>
      </c>
    </row>
    <row r="159" spans="1:10">
      <c r="A159" s="2" t="s">
        <v>92</v>
      </c>
    </row>
    <row r="160" spans="1:10">
      <c r="A160" s="3" t="s">
        <v>6</v>
      </c>
      <c r="B160" s="3" t="s">
        <v>7</v>
      </c>
      <c r="C160" s="3" t="s">
        <v>8</v>
      </c>
      <c r="D160" s="3" t="s">
        <v>9</v>
      </c>
      <c r="E160" s="3" t="s">
        <v>10</v>
      </c>
      <c r="F160" s="3" t="s">
        <v>11</v>
      </c>
      <c r="G160" s="3" t="s">
        <v>12</v>
      </c>
      <c r="H160" s="3" t="s">
        <v>13</v>
      </c>
      <c r="I160" s="3" t="s">
        <v>14</v>
      </c>
      <c r="J160" s="3" t="s">
        <v>15</v>
      </c>
    </row>
    <row r="161" spans="1:10">
      <c r="A161" s="1" t="s">
        <v>93</v>
      </c>
      <c r="B161" s="1" t="s">
        <v>94</v>
      </c>
      <c r="C161" s="7">
        <v>0.35</v>
      </c>
      <c r="D161" s="8">
        <v>300.0</v>
      </c>
      <c r="E161" s="1">
        <v>2</v>
      </c>
      <c r="F161" s="8">
        <f>IF(D161&gt;500,500,D161)</f>
        <v>300</v>
      </c>
      <c r="G161" s="8">
        <f>D161-F161</f>
        <v>0</v>
      </c>
      <c r="H161" s="8">
        <f>G161*C161</f>
        <v>0</v>
      </c>
      <c r="I161" s="8">
        <f>F161+G161-H161</f>
        <v>300</v>
      </c>
      <c r="J161" s="8">
        <f>IF(I161*C161&gt;2500,2500,I161*C161)</f>
        <v>105</v>
      </c>
    </row>
    <row r="162" spans="1:10">
      <c r="A162" s="4" t="s">
        <v>30</v>
      </c>
      <c r="B162" s="4" t="s">
        <v>94</v>
      </c>
      <c r="C162" s="5">
        <v>0</v>
      </c>
      <c r="D162" s="6">
        <v>0</v>
      </c>
      <c r="E162" s="4">
        <v>0</v>
      </c>
      <c r="F162" s="6">
        <f>IF(D162&gt;500,500,D162)</f>
        <v>0</v>
      </c>
      <c r="G162" s="6">
        <f>D162-F162</f>
        <v>0</v>
      </c>
      <c r="H162" s="6">
        <f>G162*C162</f>
        <v>0</v>
      </c>
      <c r="I162" s="6">
        <f>F162+G162-H162</f>
        <v>0</v>
      </c>
      <c r="J162" s="6">
        <f>IF(I162*C162&gt;2500,2500,I162*C162)</f>
        <v>0</v>
      </c>
    </row>
    <row r="163" spans="1:10">
      <c r="A163" s="1" t="s">
        <v>39</v>
      </c>
      <c r="B163" s="1" t="s">
        <v>94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40</v>
      </c>
      <c r="B164" s="4" t="s">
        <v>94</v>
      </c>
      <c r="C164" s="5">
        <v>0</v>
      </c>
      <c r="D164" s="6">
        <v>0</v>
      </c>
      <c r="E164" s="4">
        <v>0</v>
      </c>
      <c r="F164" s="6">
        <f>IF(D164&gt;500,500,D164)</f>
        <v>0</v>
      </c>
      <c r="G164" s="6">
        <f>D164-F164</f>
        <v>0</v>
      </c>
      <c r="H164" s="6">
        <f>G164*C164</f>
        <v>0</v>
      </c>
      <c r="I164" s="6">
        <f>F164+G164-H164</f>
        <v>0</v>
      </c>
      <c r="J164" s="6">
        <f>IF(I164*C164&gt;2500,2500,I164*C164)</f>
        <v>0</v>
      </c>
    </row>
    <row r="165" spans="1:10">
      <c r="A165" s="1" t="s">
        <v>41</v>
      </c>
      <c r="B165" s="1" t="s">
        <v>94</v>
      </c>
      <c r="C165" s="7">
        <v>0.35</v>
      </c>
      <c r="D165" s="8">
        <v>300.0</v>
      </c>
      <c r="E165" s="1">
        <v>2</v>
      </c>
      <c r="F165" s="8">
        <f>IF(D165&gt;500,500,D165)</f>
        <v>300</v>
      </c>
      <c r="G165" s="8">
        <f>D165-F165</f>
        <v>0</v>
      </c>
      <c r="H165" s="8">
        <f>G165*C165</f>
        <v>0</v>
      </c>
      <c r="I165" s="8">
        <f>F165+G165-H165</f>
        <v>300</v>
      </c>
      <c r="J165" s="8">
        <f>IF(I165*C165&gt;2500,2500,I165*C165)</f>
        <v>105</v>
      </c>
    </row>
    <row r="166" spans="1:10">
      <c r="A166" s="4" t="s">
        <v>95</v>
      </c>
      <c r="B166" s="4" t="s">
        <v>94</v>
      </c>
      <c r="C166" s="5">
        <v>0.35</v>
      </c>
      <c r="D166" s="6">
        <v>2070.0</v>
      </c>
      <c r="E166" s="4">
        <v>14</v>
      </c>
      <c r="F166" s="6">
        <f>IF(D166&gt;500,500,D166)</f>
        <v>500</v>
      </c>
      <c r="G166" s="6">
        <f>D166-F166</f>
        <v>1570</v>
      </c>
      <c r="H166" s="6">
        <f>G166*C166</f>
        <v>549.5</v>
      </c>
      <c r="I166" s="6">
        <f>F166+G166-H166</f>
        <v>1520.5</v>
      </c>
      <c r="J166" s="6">
        <f>IF(I166*C166&gt;2500,2500,I166*C166)</f>
        <v>532.175</v>
      </c>
    </row>
    <row r="167" spans="1:10">
      <c r="A167" s="1" t="s">
        <v>59</v>
      </c>
      <c r="B167" s="1" t="s">
        <v>94</v>
      </c>
      <c r="C167" s="7">
        <v>0.35</v>
      </c>
      <c r="D167" s="8">
        <v>320.0</v>
      </c>
      <c r="E167" s="1">
        <v>3</v>
      </c>
      <c r="F167" s="8">
        <f>IF(D167&gt;500,500,D167)</f>
        <v>320</v>
      </c>
      <c r="G167" s="8">
        <f>D167-F167</f>
        <v>0</v>
      </c>
      <c r="H167" s="8">
        <f>G167*C167</f>
        <v>0</v>
      </c>
      <c r="I167" s="8">
        <f>F167+G167-H167</f>
        <v>320</v>
      </c>
      <c r="J167" s="8">
        <f>IF(I167*C167&gt;2500,2500,I167*C167)</f>
        <v>112</v>
      </c>
    </row>
    <row r="168" spans="1:10">
      <c r="A168" s="4" t="s">
        <v>96</v>
      </c>
      <c r="B168" s="4" t="s">
        <v>94</v>
      </c>
      <c r="C168" s="5">
        <v>0</v>
      </c>
      <c r="D168" s="6">
        <v>60.0</v>
      </c>
      <c r="E168" s="4">
        <v>1</v>
      </c>
      <c r="F168" s="6">
        <f>IF(D168&gt;500,500,D168)</f>
        <v>60</v>
      </c>
      <c r="G168" s="6">
        <f>D168-F168</f>
        <v>0</v>
      </c>
      <c r="H168" s="6">
        <f>G168*C168</f>
        <v>0</v>
      </c>
      <c r="I168" s="6">
        <f>F168+G168-H168</f>
        <v>60</v>
      </c>
      <c r="J168" s="6">
        <f>IF(I168*C168&gt;2500,2500,I168*C168)</f>
        <v>0</v>
      </c>
    </row>
    <row r="169" spans="1:10">
      <c r="A169" s="1" t="s">
        <v>97</v>
      </c>
      <c r="B169" s="1" t="s">
        <v>94</v>
      </c>
      <c r="C169" s="7">
        <v>0</v>
      </c>
      <c r="D169" s="8">
        <v>0</v>
      </c>
      <c r="E169" s="1">
        <v>0</v>
      </c>
      <c r="F169" s="8">
        <f>IF(D169&gt;500,500,D169)</f>
        <v>0</v>
      </c>
      <c r="G169" s="8">
        <f>D169-F169</f>
        <v>0</v>
      </c>
      <c r="H169" s="8">
        <f>G169*C169</f>
        <v>0</v>
      </c>
      <c r="I169" s="8">
        <f>F169+G169-H169</f>
        <v>0</v>
      </c>
      <c r="J169" s="8">
        <f>IF(I169*C169&gt;2500,2500,I169*C169)</f>
        <v>0</v>
      </c>
    </row>
    <row r="170" spans="1:10">
      <c r="A170" s="4" t="s">
        <v>98</v>
      </c>
      <c r="B170" s="4" t="s">
        <v>94</v>
      </c>
      <c r="C170" s="5">
        <v>0.35</v>
      </c>
      <c r="D170" s="6">
        <v>870.0</v>
      </c>
      <c r="E170" s="4">
        <v>6</v>
      </c>
      <c r="F170" s="6">
        <f>IF(D170&gt;500,500,D170)</f>
        <v>500</v>
      </c>
      <c r="G170" s="6">
        <f>D170-F170</f>
        <v>370</v>
      </c>
      <c r="H170" s="6">
        <f>G170*C170</f>
        <v>129.5</v>
      </c>
      <c r="I170" s="6">
        <f>F170+G170-H170</f>
        <v>740.5</v>
      </c>
      <c r="J170" s="6">
        <f>IF(I170*C170&gt;2500,2500,I170*C170)</f>
        <v>259.175</v>
      </c>
    </row>
    <row r="171" spans="1:10">
      <c r="A171" s="1" t="s">
        <v>29</v>
      </c>
      <c r="B171" s="1" t="s">
        <v>94</v>
      </c>
      <c r="C171" s="7">
        <v>0.35</v>
      </c>
      <c r="D171" s="8">
        <v>70.0</v>
      </c>
      <c r="E171" s="1">
        <v>1</v>
      </c>
      <c r="F171" s="8">
        <f>IF(D171&gt;500,500,D171)</f>
        <v>70</v>
      </c>
      <c r="G171" s="8">
        <f>D171-F171</f>
        <v>0</v>
      </c>
      <c r="H171" s="8">
        <f>G171*C171</f>
        <v>0</v>
      </c>
      <c r="I171" s="8">
        <f>F171+G171-H171</f>
        <v>70</v>
      </c>
      <c r="J171" s="8">
        <f>IF(I171*C171&gt;2500,2500,I171*C171)</f>
        <v>24.5</v>
      </c>
    </row>
    <row r="172" spans="1:10">
      <c r="D172" s="10">
        <f>SUM(D161:D171)</f>
        <v>3990</v>
      </c>
      <c r="E172" s="9">
        <f>SUM(E161:E171)</f>
        <v>29</v>
      </c>
      <c r="H172" s="10">
        <f>SUM(H161:H171)</f>
        <v>679</v>
      </c>
      <c r="J172" s="10">
        <f>SUM(J161:J171)</f>
        <v>1137.85</v>
      </c>
    </row>
    <row r="173" spans="1:10">
      <c r="H173" s="11">
        <f>H172/D172</f>
        <v>0.17017543859649</v>
      </c>
      <c r="J173" s="11">
        <f>J172/D172</f>
        <v>0.28517543859649</v>
      </c>
    </row>
    <row r="175" spans="1:10">
      <c r="A175" s="2" t="s">
        <v>99</v>
      </c>
    </row>
    <row r="176" spans="1:10">
      <c r="A176" s="3" t="s">
        <v>6</v>
      </c>
      <c r="B176" s="3" t="s">
        <v>7</v>
      </c>
      <c r="C176" s="3" t="s">
        <v>8</v>
      </c>
      <c r="D176" s="3" t="s">
        <v>9</v>
      </c>
      <c r="E176" s="3" t="s">
        <v>10</v>
      </c>
      <c r="F176" s="3" t="s">
        <v>11</v>
      </c>
      <c r="G176" s="3" t="s">
        <v>12</v>
      </c>
      <c r="H176" s="3" t="s">
        <v>13</v>
      </c>
      <c r="I176" s="3" t="s">
        <v>14</v>
      </c>
      <c r="J176" s="3" t="s">
        <v>15</v>
      </c>
    </row>
    <row r="177" spans="1:10">
      <c r="A177" s="1" t="s">
        <v>26</v>
      </c>
      <c r="B177" s="1" t="s">
        <v>100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29</v>
      </c>
      <c r="B178" s="4" t="s">
        <v>100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100</v>
      </c>
      <c r="C179" s="7">
        <v>0.5</v>
      </c>
      <c r="D179" s="8">
        <v>260.0</v>
      </c>
      <c r="E179" s="1">
        <v>2</v>
      </c>
      <c r="F179" s="8">
        <f>IF(D179&gt;500,500,D179)</f>
        <v>260</v>
      </c>
      <c r="G179" s="8">
        <f>D179-F179</f>
        <v>0</v>
      </c>
      <c r="H179" s="8">
        <f>G179*C179</f>
        <v>0</v>
      </c>
      <c r="I179" s="8">
        <f>F179+G179-H179</f>
        <v>260</v>
      </c>
      <c r="J179" s="8">
        <f>IF(I179*C179&gt;2500,2500,I179*C179)</f>
        <v>130</v>
      </c>
    </row>
    <row r="180" spans="1:10">
      <c r="A180" s="4" t="s">
        <v>40</v>
      </c>
      <c r="B180" s="4" t="s">
        <v>100</v>
      </c>
      <c r="C180" s="5">
        <v>0.35</v>
      </c>
      <c r="D180" s="6">
        <v>125.0</v>
      </c>
      <c r="E180" s="4">
        <v>1</v>
      </c>
      <c r="F180" s="6">
        <f>IF(D180&gt;500,500,D180)</f>
        <v>125</v>
      </c>
      <c r="G180" s="6">
        <f>D180-F180</f>
        <v>0</v>
      </c>
      <c r="H180" s="6">
        <f>G180*C180</f>
        <v>0</v>
      </c>
      <c r="I180" s="6">
        <f>F180+G180-H180</f>
        <v>125</v>
      </c>
      <c r="J180" s="6">
        <f>IF(I180*C180&gt;2500,2500,I180*C180)</f>
        <v>43.75</v>
      </c>
    </row>
    <row r="181" spans="1:10">
      <c r="A181" s="1" t="s">
        <v>41</v>
      </c>
      <c r="B181" s="1" t="s">
        <v>100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101</v>
      </c>
      <c r="B182" s="4" t="s">
        <v>100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102</v>
      </c>
      <c r="B183" s="1" t="s">
        <v>100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52</v>
      </c>
      <c r="B184" s="4" t="s">
        <v>100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100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73</v>
      </c>
      <c r="B186" s="4" t="s">
        <v>100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82</v>
      </c>
      <c r="B187" s="1" t="s">
        <v>100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84</v>
      </c>
      <c r="B188" s="4" t="s">
        <v>100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103</v>
      </c>
      <c r="B189" s="1" t="s">
        <v>100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SUM(D177:D189)</f>
        <v>385</v>
      </c>
      <c r="E190" s="9">
        <f>SUM(E177:E189)</f>
        <v>3</v>
      </c>
      <c r="H190" s="10">
        <f>SUM(H177:H189)</f>
        <v>0</v>
      </c>
      <c r="J190" s="10">
        <f>SUM(J177:J189)</f>
        <v>173.75</v>
      </c>
    </row>
    <row r="191" spans="1:10">
      <c r="H191" s="11">
        <f>H190/D190</f>
        <v>0</v>
      </c>
      <c r="J191" s="11">
        <f>J190/D190</f>
        <v>0.4512987012987</v>
      </c>
    </row>
    <row r="193" spans="1:10">
      <c r="A193" s="2" t="s">
        <v>104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39</v>
      </c>
      <c r="B195" s="1" t="s">
        <v>105</v>
      </c>
      <c r="C195" s="7">
        <v>0.5</v>
      </c>
      <c r="D195" s="8">
        <v>280.0</v>
      </c>
      <c r="E195" s="1">
        <v>1</v>
      </c>
      <c r="F195" s="8">
        <f>IF(D195&gt;500,500,D195)</f>
        <v>280</v>
      </c>
      <c r="G195" s="8">
        <f>D195-F195</f>
        <v>0</v>
      </c>
      <c r="H195" s="8">
        <f>G195*C195</f>
        <v>0</v>
      </c>
      <c r="I195" s="8">
        <f>F195+G195-H195</f>
        <v>280</v>
      </c>
      <c r="J195" s="8">
        <f>IF(I195*C195&gt;2500,2500,I195*C195)</f>
        <v>140</v>
      </c>
    </row>
    <row r="196" spans="1:10">
      <c r="A196" s="4" t="s">
        <v>40</v>
      </c>
      <c r="B196" s="4" t="s">
        <v>105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59</v>
      </c>
      <c r="B197" s="1" t="s">
        <v>105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A198" s="4" t="s">
        <v>69</v>
      </c>
      <c r="B198" s="4" t="s">
        <v>105</v>
      </c>
      <c r="C198" s="5">
        <v>0</v>
      </c>
      <c r="D198" s="6">
        <v>0</v>
      </c>
      <c r="E198" s="4">
        <v>0</v>
      </c>
      <c r="F198" s="6">
        <f>IF(D198&gt;500,500,D198)</f>
        <v>0</v>
      </c>
      <c r="G198" s="6">
        <f>D198-F198</f>
        <v>0</v>
      </c>
      <c r="H198" s="6">
        <f>G198*C198</f>
        <v>0</v>
      </c>
      <c r="I198" s="6">
        <f>F198+G198-H198</f>
        <v>0</v>
      </c>
      <c r="J198" s="6">
        <f>IF(I198*C198&gt;2500,2500,I198*C198)</f>
        <v>0</v>
      </c>
    </row>
    <row r="199" spans="1:10">
      <c r="A199" s="1" t="s">
        <v>106</v>
      </c>
      <c r="B199" s="1" t="s">
        <v>105</v>
      </c>
      <c r="C199" s="7">
        <v>0</v>
      </c>
      <c r="D199" s="8">
        <v>0</v>
      </c>
      <c r="E199" s="1">
        <v>0</v>
      </c>
      <c r="F199" s="8">
        <f>IF(D199&gt;500,500,D199)</f>
        <v>0</v>
      </c>
      <c r="G199" s="8">
        <f>D199-F199</f>
        <v>0</v>
      </c>
      <c r="H199" s="8">
        <f>G199*C199</f>
        <v>0</v>
      </c>
      <c r="I199" s="8">
        <f>F199+G199-H199</f>
        <v>0</v>
      </c>
      <c r="J199" s="8">
        <f>IF(I199*C199&gt;2500,2500,I199*C199)</f>
        <v>0</v>
      </c>
    </row>
    <row r="200" spans="1:10">
      <c r="A200" s="4" t="s">
        <v>73</v>
      </c>
      <c r="B200" s="4" t="s">
        <v>105</v>
      </c>
      <c r="C200" s="5">
        <v>0</v>
      </c>
      <c r="D200" s="6">
        <v>0</v>
      </c>
      <c r="E200" s="4">
        <v>0</v>
      </c>
      <c r="F200" s="6">
        <f>IF(D200&gt;500,500,D200)</f>
        <v>0</v>
      </c>
      <c r="G200" s="6">
        <f>D200-F200</f>
        <v>0</v>
      </c>
      <c r="H200" s="6">
        <f>G200*C200</f>
        <v>0</v>
      </c>
      <c r="I200" s="6">
        <f>F200+G200-H200</f>
        <v>0</v>
      </c>
      <c r="J200" s="6">
        <f>IF(I200*C200&gt;2500,2500,I200*C200)</f>
        <v>0</v>
      </c>
    </row>
    <row r="201" spans="1:10">
      <c r="A201" s="1" t="s">
        <v>80</v>
      </c>
      <c r="B201" s="1" t="s">
        <v>105</v>
      </c>
      <c r="C201" s="7">
        <v>0</v>
      </c>
      <c r="D201" s="8">
        <v>0</v>
      </c>
      <c r="E201" s="1">
        <v>0</v>
      </c>
      <c r="F201" s="8">
        <f>IF(D201&gt;500,500,D201)</f>
        <v>0</v>
      </c>
      <c r="G201" s="8">
        <f>D201-F201</f>
        <v>0</v>
      </c>
      <c r="H201" s="8">
        <f>G201*C201</f>
        <v>0</v>
      </c>
      <c r="I201" s="8">
        <f>F201+G201-H201</f>
        <v>0</v>
      </c>
      <c r="J201" s="8">
        <f>IF(I201*C201&gt;2500,2500,I201*C201)</f>
        <v>0</v>
      </c>
    </row>
    <row r="202" spans="1:10">
      <c r="D202" s="10">
        <f>SUM(D195:D201)</f>
        <v>280</v>
      </c>
      <c r="E202" s="9">
        <f>SUM(E195:E201)</f>
        <v>1</v>
      </c>
      <c r="H202" s="10">
        <f>SUM(H195:H201)</f>
        <v>0</v>
      </c>
      <c r="J202" s="10">
        <f>SUM(J195:J201)</f>
        <v>140</v>
      </c>
    </row>
    <row r="203" spans="1:10">
      <c r="H203" s="11">
        <f>H202/D202</f>
        <v>0</v>
      </c>
      <c r="J203" s="11">
        <f>J202/D202</f>
        <v>0.5</v>
      </c>
    </row>
    <row r="205" spans="1:10">
      <c r="A205" s="2" t="s">
        <v>107</v>
      </c>
    </row>
    <row r="206" spans="1:10">
      <c r="A206" s="3" t="s">
        <v>6</v>
      </c>
      <c r="B206" s="3" t="s">
        <v>7</v>
      </c>
      <c r="C206" s="3" t="s">
        <v>8</v>
      </c>
      <c r="D206" s="3" t="s">
        <v>9</v>
      </c>
      <c r="E206" s="3" t="s">
        <v>10</v>
      </c>
      <c r="F206" s="3" t="s">
        <v>11</v>
      </c>
      <c r="G206" s="3" t="s">
        <v>12</v>
      </c>
      <c r="H206" s="3" t="s">
        <v>13</v>
      </c>
      <c r="I206" s="3" t="s">
        <v>14</v>
      </c>
      <c r="J206" s="3" t="s">
        <v>15</v>
      </c>
    </row>
    <row r="207" spans="1:10">
      <c r="A207" s="1" t="s">
        <v>39</v>
      </c>
      <c r="B207" s="1" t="s">
        <v>108</v>
      </c>
      <c r="C207" s="7">
        <v>0</v>
      </c>
      <c r="D207" s="8">
        <v>0</v>
      </c>
      <c r="E207" s="1">
        <v>0</v>
      </c>
      <c r="F207" s="8">
        <f>IF(D207&gt;500,500,D207)</f>
        <v>0</v>
      </c>
      <c r="G207" s="8">
        <f>D207-F207</f>
        <v>0</v>
      </c>
      <c r="H207" s="8">
        <f>G207*C207</f>
        <v>0</v>
      </c>
      <c r="I207" s="8">
        <f>F207+G207-H207</f>
        <v>0</v>
      </c>
      <c r="J207" s="8">
        <f>IF(I207*C207&gt;2500,2500,I207*C207)</f>
        <v>0</v>
      </c>
    </row>
    <row r="208" spans="1:10">
      <c r="D208" s="10">
        <f>SUM(D207:D207)</f>
        <v>0</v>
      </c>
      <c r="E208" s="9">
        <f>SUM(E207:E207)</f>
        <v>0</v>
      </c>
      <c r="H208" s="10">
        <f>SUM(H207:H207)</f>
        <v>0</v>
      </c>
      <c r="J208" s="10">
        <f>SUM(J207:J207)</f>
        <v>0</v>
      </c>
    </row>
    <row r="209" spans="1:10">
      <c r="H209" s="11" t="e">
        <f>H208/D208</f>
        <v>#DIV/0!</v>
      </c>
      <c r="J209" s="11" t="e">
        <f>J208/D208</f>
        <v>#DIV/0!</v>
      </c>
    </row>
    <row r="211" spans="1:10">
      <c r="A211" s="2" t="s">
        <v>109</v>
      </c>
    </row>
    <row r="212" spans="1:10">
      <c r="A212" s="3" t="s">
        <v>6</v>
      </c>
      <c r="B212" s="3" t="s">
        <v>7</v>
      </c>
      <c r="C212" s="3" t="s">
        <v>8</v>
      </c>
      <c r="D212" s="3" t="s">
        <v>9</v>
      </c>
      <c r="E212" s="3" t="s">
        <v>10</v>
      </c>
      <c r="F212" s="3" t="s">
        <v>11</v>
      </c>
      <c r="G212" s="3" t="s">
        <v>12</v>
      </c>
      <c r="H212" s="3" t="s">
        <v>13</v>
      </c>
      <c r="I212" s="3" t="s">
        <v>14</v>
      </c>
      <c r="J212" s="3" t="s">
        <v>15</v>
      </c>
    </row>
    <row r="213" spans="1:10">
      <c r="A213" s="1" t="s">
        <v>110</v>
      </c>
      <c r="B213" s="1" t="s">
        <v>111</v>
      </c>
      <c r="C213" s="7">
        <v>0.5</v>
      </c>
      <c r="D213" s="8">
        <v>295.0</v>
      </c>
      <c r="E213" s="1">
        <v>13</v>
      </c>
      <c r="F213" s="8">
        <f>IF(D213&gt;500,500,D213)</f>
        <v>295</v>
      </c>
      <c r="G213" s="8">
        <f>D213-F213</f>
        <v>0</v>
      </c>
      <c r="H213" s="8">
        <f>G213*C213</f>
        <v>0</v>
      </c>
      <c r="I213" s="8">
        <f>F213+G213-H213</f>
        <v>295</v>
      </c>
      <c r="J213" s="8">
        <f>IF(I213*C213&gt;2500,2500,I213*C213)</f>
        <v>147.5</v>
      </c>
    </row>
    <row r="214" spans="1:10">
      <c r="A214" s="4" t="s">
        <v>112</v>
      </c>
      <c r="B214" s="4" t="s">
        <v>111</v>
      </c>
      <c r="C214" s="5">
        <v>0.5</v>
      </c>
      <c r="D214" s="6">
        <v>254.0</v>
      </c>
      <c r="E214" s="4">
        <v>7</v>
      </c>
      <c r="F214" s="6">
        <f>IF(D214&gt;500,500,D214)</f>
        <v>254</v>
      </c>
      <c r="G214" s="6">
        <f>D214-F214</f>
        <v>0</v>
      </c>
      <c r="H214" s="6">
        <f>G214*C214</f>
        <v>0</v>
      </c>
      <c r="I214" s="6">
        <f>F214+G214-H214</f>
        <v>254</v>
      </c>
      <c r="J214" s="6">
        <f>IF(I214*C214&gt;2500,2500,I214*C214)</f>
        <v>127</v>
      </c>
    </row>
    <row r="215" spans="1:10">
      <c r="A215" s="1" t="s">
        <v>113</v>
      </c>
      <c r="B215" s="1" t="s">
        <v>111</v>
      </c>
      <c r="C215" s="7">
        <v>0.5</v>
      </c>
      <c r="D215" s="8">
        <v>311.25</v>
      </c>
      <c r="E215" s="1">
        <v>7</v>
      </c>
      <c r="F215" s="8">
        <f>IF(D215&gt;500,500,D215)</f>
        <v>311.25</v>
      </c>
      <c r="G215" s="8">
        <f>D215-F215</f>
        <v>0</v>
      </c>
      <c r="H215" s="8">
        <f>G215*C215</f>
        <v>0</v>
      </c>
      <c r="I215" s="8">
        <f>F215+G215-H215</f>
        <v>311.25</v>
      </c>
      <c r="J215" s="8">
        <f>IF(I215*C215&gt;2500,2500,I215*C215)</f>
        <v>155.625</v>
      </c>
    </row>
    <row r="216" spans="1:10">
      <c r="D216" s="10">
        <f>SUM(D213:D215)</f>
        <v>860.25</v>
      </c>
      <c r="E216" s="9">
        <f>SUM(E213:E215)</f>
        <v>27</v>
      </c>
      <c r="H216" s="10">
        <f>SUM(H213:H215)</f>
        <v>0</v>
      </c>
      <c r="J216" s="10">
        <f>SUM(J213:J215)</f>
        <v>430.125</v>
      </c>
    </row>
    <row r="217" spans="1:10">
      <c r="H217" s="11">
        <f>H216/D216</f>
        <v>0</v>
      </c>
      <c r="J217" s="11">
        <f>J216/D216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2024-05-10T11:27:33+02:00</dcterms:created>
  <dcterms:modified xsi:type="dcterms:W3CDTF">2024-05-10T11:27:33+02:00</dcterms:modified>
  <dc:title>Untitled Spreadsheet</dc:title>
  <dc:description/>
  <dc:subject/>
  <cp:keywords/>
  <cp:category/>
</cp:coreProperties>
</file>