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<sst xmlns="http://schemas.openxmlformats.org/spreadsheetml/2006/main" uniqueCount="108">
  <si>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</si>
  <si>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</si>
  <si>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</si>
  <si>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</si>
  <si>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</si>
  <si>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</si>
  <si>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</si>
  <si>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</si>
  <si>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</si>
  <si>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</si>
  <si>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</si>
  <si>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</si>
  <si>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</si>
  <si>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</si>
  <si>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</si>
  <si>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</si>
  <si>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</si>
  <si>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</si>
  <si>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</si>
  <si>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</si>
  <si>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</si>
  <si>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</si>
  <si>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</si>
  <si>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</si>
  <si>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</si>
  <si>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</si>
  <si>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</si>
  <si>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</si>
  <si>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</si>
  <si>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</si>
  <si>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</si>
  <si>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</si>
  <si>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</si>
  <si>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</si>
  <si>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</si>
  <si>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</si>
  <si>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</si>
  <si>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</si>
  <si>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</si>
  <si>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</si>
  <si>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</si>
  <si>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</si>
  <si>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</si>
  <si>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</si>
  <si>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</si>
  <si>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</si>
  <si>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</si>
  <si>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</si>
  <si>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</si>
  <si>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</si>
  <si>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</si>
  <si>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</si>
  <si>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</si>
  <si>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</si>
  <si>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Isaac Serrano</t>
  </si>
  <si>
    <t>Jesús Cervilla González</t>
  </si>
  <si>
    <t>Jorge Solís González</t>
  </si>
  <si>
    <t>José Miguel Aguililla Liñán</t>
  </si>
  <si>
    <t>Juan Izquierdo</t>
  </si>
  <si>
    <t>Laura Calzado Sanz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</si>
  <si>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</si>
  <si>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</si>
  <si>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</si>
  <si>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</si>
  <si>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</si>
  <si>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</si>
  <si>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</si>
  <si>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</si>
  <si>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</si>
  <si>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</si>
  <si>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Oscar Yepes Rojas</t>
  </si>
  <si>
    <t>Pablo Hernández Lucas</t>
  </si>
  <si>
    <t>Patricia Jovellar</t>
  </si>
  <si>
    <t>Rafel Donat Roca</t>
  </si>
  <si>
    <t>Raquel Pérez García</t>
  </si>
  <si>
    <t>Raquel Sebio García</t>
  </si>
  <si>
    <t>Raúl Ferrer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</si>
  <si>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</si>
  <si>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</si>
  <si>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</si>
  <si>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</si>
  <si>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</si>
  <si>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</si>
  <si>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</si>
  <si>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</si>
  <si>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</si>
  <si>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</si>
  <si>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</si>
  <si>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</si>
  <si>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Natalia Brandín de la Cruz</t>
  </si>
  <si>
    <t>PT</t>
  </si>
  <si>
    <t>Ana Madeira</t>
  </si>
  <si>
    <t>pt</t>
  </si>
  <si>
    <t>Estefania Garcia</t>
  </si>
  <si>
    <t>Sara Rosado</t>
  </si>
  <si>
    <t>EN</t>
  </si>
  <si>
    <t>en</t>
  </si>
  <si>
    <t>Gerard Muñoz Castro</t>
  </si>
  <si>
    <t>Zoe Queally</t>
  </si>
  <si>
    <t>IT</t>
  </si>
  <si>
    <t>it</t>
  </si>
  <si>
    <t>CN</t>
  </si>
  <si>
    <t>cn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</si>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</sst>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4"/>
  <sheetViews>
    <sheetView tabSelected="0" workbookViewId="0" showGridLines="true" showRowColHeaders="1">
      <selection activeCell="J204" sqref="J204"/>
    </sheetView>
  </sheetViews>
  <sheetFormatPr defaultRowHeight="14.4" outlineLevelRow="0" outlineLevelCol="0"/>
  <cols>
    <col min="1" max="1" width="39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957.67</v>
      </c>
      <c r="E4" s="4">
        <v>7</v>
      </c>
      <c r="F4" s="6">
        <f>IF(D4&gt;500,500,D4)</f>
        <v>500</v>
      </c>
      <c r="G4" s="6">
        <f>D4-F4</f>
        <v>457.67</v>
      </c>
      <c r="H4" s="6">
        <f>G4*C4</f>
        <v>160.1845</v>
      </c>
      <c r="I4" s="6">
        <f>F4+G4-H4</f>
        <v>797.4855</v>
      </c>
      <c r="J4" s="6">
        <f>IF(I4*C4&gt;2500,2500,I4*C4)</f>
        <v>279.119925</v>
      </c>
    </row>
    <row r="5" spans="1:10">
      <c r="A5" s="1" t="s">
        <v>18</v>
      </c>
      <c r="B5" s="1" t="s">
        <v>17</v>
      </c>
      <c r="C5" s="7">
        <v>0.35</v>
      </c>
      <c r="D5" s="8">
        <v>168.0</v>
      </c>
      <c r="E5" s="1">
        <v>3</v>
      </c>
      <c r="F5" s="8">
        <f>IF(D5&gt;500,500,D5)</f>
        <v>168</v>
      </c>
      <c r="G5" s="8">
        <f>D5-F5</f>
        <v>0</v>
      </c>
      <c r="H5" s="8">
        <f>G5*C5</f>
        <v>0</v>
      </c>
      <c r="I5" s="8">
        <f>F5+G5-H5</f>
        <v>168</v>
      </c>
      <c r="J5" s="8">
        <f>IF(I5*C5&gt;2500,2500,I5*C5)</f>
        <v>58.8</v>
      </c>
    </row>
    <row r="6" spans="1:10">
      <c r="A6" s="4" t="s">
        <v>19</v>
      </c>
      <c r="B6" s="4" t="s">
        <v>17</v>
      </c>
      <c r="C6" s="5">
        <v>0.35</v>
      </c>
      <c r="D6" s="6">
        <v>456.0</v>
      </c>
      <c r="E6" s="4">
        <v>5</v>
      </c>
      <c r="F6" s="6">
        <f>IF(D6&gt;500,500,D6)</f>
        <v>456</v>
      </c>
      <c r="G6" s="6">
        <f>D6-F6</f>
        <v>0</v>
      </c>
      <c r="H6" s="6">
        <f>G6*C6</f>
        <v>0</v>
      </c>
      <c r="I6" s="6">
        <f>F6+G6-H6</f>
        <v>456</v>
      </c>
      <c r="J6" s="6">
        <f>IF(I6*C6&gt;2500,2500,I6*C6)</f>
        <v>159.6</v>
      </c>
    </row>
    <row r="7" spans="1:10">
      <c r="A7" s="1" t="s">
        <v>20</v>
      </c>
      <c r="B7" s="1" t="s">
        <v>17</v>
      </c>
      <c r="C7" s="7">
        <v>0.5</v>
      </c>
      <c r="D7" s="8">
        <v>460.0</v>
      </c>
      <c r="E7" s="1">
        <v>3</v>
      </c>
      <c r="F7" s="8">
        <f>IF(D7&gt;500,500,D7)</f>
        <v>460</v>
      </c>
      <c r="G7" s="8">
        <f>D7-F7</f>
        <v>0</v>
      </c>
      <c r="H7" s="8">
        <f>G7*C7</f>
        <v>0</v>
      </c>
      <c r="I7" s="8">
        <f>F7+G7-H7</f>
        <v>460</v>
      </c>
      <c r="J7" s="8">
        <f>IF(I7*C7&gt;2500,2500,I7*C7)</f>
        <v>230</v>
      </c>
    </row>
    <row r="8" spans="1:10">
      <c r="A8" s="4" t="s">
        <v>21</v>
      </c>
      <c r="B8" s="4" t="s">
        <v>17</v>
      </c>
      <c r="C8" s="5">
        <v>0.5</v>
      </c>
      <c r="D8" s="6">
        <v>1056.0</v>
      </c>
      <c r="E8" s="4">
        <v>10</v>
      </c>
      <c r="F8" s="6">
        <f>IF(D8&gt;500,500,D8)</f>
        <v>500</v>
      </c>
      <c r="G8" s="6">
        <f>D8-F8</f>
        <v>556</v>
      </c>
      <c r="H8" s="6">
        <f>G8*C8</f>
        <v>278</v>
      </c>
      <c r="I8" s="6">
        <f>F8+G8-H8</f>
        <v>778</v>
      </c>
      <c r="J8" s="6">
        <f>IF(I8*C8&gt;2500,2500,I8*C8)</f>
        <v>389</v>
      </c>
    </row>
    <row r="9" spans="1:10">
      <c r="A9" s="1" t="s">
        <v>22</v>
      </c>
      <c r="B9" s="1" t="s">
        <v>17</v>
      </c>
      <c r="C9" s="7">
        <v>0.35</v>
      </c>
      <c r="D9" s="8">
        <v>1230.0</v>
      </c>
      <c r="E9" s="1">
        <v>10</v>
      </c>
      <c r="F9" s="8">
        <f>IF(D9&gt;500,500,D9)</f>
        <v>500</v>
      </c>
      <c r="G9" s="8">
        <f>D9-F9</f>
        <v>730</v>
      </c>
      <c r="H9" s="8">
        <f>G9*C9</f>
        <v>255.5</v>
      </c>
      <c r="I9" s="8">
        <f>F9+G9-H9</f>
        <v>974.5</v>
      </c>
      <c r="J9" s="8">
        <f>IF(I9*C9&gt;2500,2500,I9*C9)</f>
        <v>341.075</v>
      </c>
    </row>
    <row r="10" spans="1:10">
      <c r="A10" s="4" t="s">
        <v>23</v>
      </c>
      <c r="B10" s="4" t="s">
        <v>17</v>
      </c>
      <c r="C10" s="5">
        <v>0.5</v>
      </c>
      <c r="D10" s="6">
        <v>1011.0</v>
      </c>
      <c r="E10" s="4">
        <v>10</v>
      </c>
      <c r="F10" s="6">
        <f>IF(D10&gt;500,500,D10)</f>
        <v>500</v>
      </c>
      <c r="G10" s="6">
        <f>D10-F10</f>
        <v>511</v>
      </c>
      <c r="H10" s="6">
        <f>G10*C10</f>
        <v>255.5</v>
      </c>
      <c r="I10" s="6">
        <f>F10+G10-H10</f>
        <v>755.5</v>
      </c>
      <c r="J10" s="6">
        <f>IF(I10*C10&gt;2500,2500,I10*C10)</f>
        <v>377.75</v>
      </c>
    </row>
    <row r="11" spans="1:10">
      <c r="A11" s="1" t="s">
        <v>24</v>
      </c>
      <c r="B11" s="1" t="s">
        <v>17</v>
      </c>
      <c r="C11" s="7">
        <v>0.5</v>
      </c>
      <c r="D11" s="8">
        <v>360.0</v>
      </c>
      <c r="E11" s="1">
        <v>3</v>
      </c>
      <c r="F11" s="8">
        <f>IF(D11&gt;500,500,D11)</f>
        <v>360</v>
      </c>
      <c r="G11" s="8">
        <f>D11-F11</f>
        <v>0</v>
      </c>
      <c r="H11" s="8">
        <f>G11*C11</f>
        <v>0</v>
      </c>
      <c r="I11" s="8">
        <f>F11+G11-H11</f>
        <v>360</v>
      </c>
      <c r="J11" s="8">
        <f>IF(I11*C11&gt;2500,2500,I11*C11)</f>
        <v>180</v>
      </c>
    </row>
    <row r="12" spans="1:10">
      <c r="A12" s="4" t="s">
        <v>25</v>
      </c>
      <c r="B12" s="4" t="s">
        <v>17</v>
      </c>
      <c r="C12" s="5">
        <v>0.35</v>
      </c>
      <c r="D12" s="6">
        <v>405.0</v>
      </c>
      <c r="E12" s="4">
        <v>4</v>
      </c>
      <c r="F12" s="6">
        <f>IF(D12&gt;500,500,D12)</f>
        <v>405</v>
      </c>
      <c r="G12" s="6">
        <f>D12-F12</f>
        <v>0</v>
      </c>
      <c r="H12" s="6">
        <f>G12*C12</f>
        <v>0</v>
      </c>
      <c r="I12" s="6">
        <f>F12+G12-H12</f>
        <v>405</v>
      </c>
      <c r="J12" s="6">
        <f>IF(I12*C12&gt;2500,2500,I12*C12)</f>
        <v>141.75</v>
      </c>
    </row>
    <row r="13" spans="1:10">
      <c r="A13" s="1" t="s">
        <v>26</v>
      </c>
      <c r="B13" s="1" t="s">
        <v>17</v>
      </c>
      <c r="C13" s="7">
        <v>0.35</v>
      </c>
      <c r="D13" s="8">
        <v>1354.5</v>
      </c>
      <c r="E13" s="1">
        <v>12</v>
      </c>
      <c r="F13" s="8">
        <f>IF(D13&gt;500,500,D13)</f>
        <v>500</v>
      </c>
      <c r="G13" s="8">
        <f>D13-F13</f>
        <v>854.5</v>
      </c>
      <c r="H13" s="8">
        <f>G13*C13</f>
        <v>299.075</v>
      </c>
      <c r="I13" s="8">
        <f>F13+G13-H13</f>
        <v>1055.425</v>
      </c>
      <c r="J13" s="8">
        <f>IF(I13*C13&gt;2500,2500,I13*C13)</f>
        <v>369.39875</v>
      </c>
    </row>
    <row r="14" spans="1:10">
      <c r="A14" s="4" t="s">
        <v>27</v>
      </c>
      <c r="B14" s="4" t="s">
        <v>17</v>
      </c>
      <c r="C14" s="5">
        <v>0.35</v>
      </c>
      <c r="D14" s="6">
        <v>1485.0</v>
      </c>
      <c r="E14" s="4">
        <v>10</v>
      </c>
      <c r="F14" s="6">
        <f>IF(D14&gt;500,500,D14)</f>
        <v>500</v>
      </c>
      <c r="G14" s="6">
        <f>D14-F14</f>
        <v>985</v>
      </c>
      <c r="H14" s="6">
        <f>G14*C14</f>
        <v>344.75</v>
      </c>
      <c r="I14" s="6">
        <f>F14+G14-H14</f>
        <v>1140.25</v>
      </c>
      <c r="J14" s="6">
        <f>IF(I14*C14&gt;2500,2500,I14*C14)</f>
        <v>399.0875</v>
      </c>
    </row>
    <row r="15" spans="1:10">
      <c r="A15" s="1" t="s">
        <v>28</v>
      </c>
      <c r="B15" s="1" t="s">
        <v>17</v>
      </c>
      <c r="C15" s="7">
        <v>0.35</v>
      </c>
      <c r="D15" s="8">
        <v>1034.7</v>
      </c>
      <c r="E15" s="1">
        <v>11</v>
      </c>
      <c r="F15" s="8">
        <f>IF(D15&gt;500,500,D15)</f>
        <v>500</v>
      </c>
      <c r="G15" s="8">
        <f>D15-F15</f>
        <v>534.7</v>
      </c>
      <c r="H15" s="8">
        <f>G15*C15</f>
        <v>187.145</v>
      </c>
      <c r="I15" s="8">
        <f>F15+G15-H15</f>
        <v>847.555</v>
      </c>
      <c r="J15" s="8">
        <f>IF(I15*C15&gt;2500,2500,I15*C15)</f>
        <v>296.64425</v>
      </c>
    </row>
    <row r="16" spans="1:10">
      <c r="A16" s="4" t="s">
        <v>29</v>
      </c>
      <c r="B16" s="4" t="s">
        <v>17</v>
      </c>
      <c r="C16" s="5">
        <v>0.35</v>
      </c>
      <c r="D16" s="6">
        <v>3261.67</v>
      </c>
      <c r="E16" s="4">
        <v>27</v>
      </c>
      <c r="F16" s="6">
        <f>IF(D16&gt;500,500,D16)</f>
        <v>500</v>
      </c>
      <c r="G16" s="6">
        <f>D16-F16</f>
        <v>2761.67</v>
      </c>
      <c r="H16" s="6">
        <f>G16*C16</f>
        <v>966.5845</v>
      </c>
      <c r="I16" s="6">
        <f>F16+G16-H16</f>
        <v>2295.0855</v>
      </c>
      <c r="J16" s="6">
        <f>IF(I16*C16&gt;2500,2500,I16*C16)</f>
        <v>803.279925</v>
      </c>
    </row>
    <row r="17" spans="1:10">
      <c r="A17" s="1" t="s">
        <v>30</v>
      </c>
      <c r="B17" s="1" t="s">
        <v>17</v>
      </c>
      <c r="C17" s="7">
        <v>0.35</v>
      </c>
      <c r="D17" s="8">
        <v>538.3</v>
      </c>
      <c r="E17" s="1">
        <v>5</v>
      </c>
      <c r="F17" s="8">
        <f>IF(D17&gt;500,500,D17)</f>
        <v>500</v>
      </c>
      <c r="G17" s="8">
        <f>D17-F17</f>
        <v>38.3</v>
      </c>
      <c r="H17" s="8">
        <f>G17*C17</f>
        <v>13.405</v>
      </c>
      <c r="I17" s="8">
        <f>F17+G17-H17</f>
        <v>524.895</v>
      </c>
      <c r="J17" s="8">
        <f>IF(I17*C17&gt;2500,2500,I17*C17)</f>
        <v>183.71325</v>
      </c>
    </row>
    <row r="18" spans="1:10">
      <c r="A18" s="4" t="s">
        <v>31</v>
      </c>
      <c r="B18" s="4" t="s">
        <v>17</v>
      </c>
      <c r="C18" s="5">
        <v>0</v>
      </c>
      <c r="D18" s="6">
        <v>150.0</v>
      </c>
      <c r="E18" s="4">
        <v>1</v>
      </c>
      <c r="F18" s="6">
        <f>IF(D18&gt;500,500,D18)</f>
        <v>150</v>
      </c>
      <c r="G18" s="6">
        <f>D18-F18</f>
        <v>0</v>
      </c>
      <c r="H18" s="6">
        <f>G18*C18</f>
        <v>0</v>
      </c>
      <c r="I18" s="6">
        <f>F18+G18-H18</f>
        <v>150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374.0</v>
      </c>
      <c r="E19" s="1">
        <v>2</v>
      </c>
      <c r="F19" s="8">
        <f>IF(D19&gt;500,500,D19)</f>
        <v>374</v>
      </c>
      <c r="G19" s="8">
        <f>D19-F19</f>
        <v>0</v>
      </c>
      <c r="H19" s="8">
        <f>G19*C19</f>
        <v>0</v>
      </c>
      <c r="I19" s="8">
        <f>F19+G19-H19</f>
        <v>374</v>
      </c>
      <c r="J19" s="8">
        <f>IF(I19*C19&gt;2500,2500,I19*C19)</f>
        <v>130.9</v>
      </c>
    </row>
    <row r="20" spans="1:10">
      <c r="A20" s="4" t="s">
        <v>33</v>
      </c>
      <c r="B20" s="4" t="s">
        <v>17</v>
      </c>
      <c r="C20" s="5">
        <v>0.35</v>
      </c>
      <c r="D20" s="6">
        <v>1042.0</v>
      </c>
      <c r="E20" s="4">
        <v>10</v>
      </c>
      <c r="F20" s="6">
        <f>IF(D20&gt;500,500,D20)</f>
        <v>500</v>
      </c>
      <c r="G20" s="6">
        <f>D20-F20</f>
        <v>542</v>
      </c>
      <c r="H20" s="6">
        <f>G20*C20</f>
        <v>189.7</v>
      </c>
      <c r="I20" s="6">
        <f>F20+G20-H20</f>
        <v>852.3</v>
      </c>
      <c r="J20" s="6">
        <f>IF(I20*C20&gt;2500,2500,I20*C20)</f>
        <v>298.305</v>
      </c>
    </row>
    <row r="21" spans="1:10">
      <c r="A21" s="1" t="s">
        <v>34</v>
      </c>
      <c r="B21" s="1" t="s">
        <v>17</v>
      </c>
      <c r="C21" s="7">
        <v>0.35</v>
      </c>
      <c r="D21" s="8">
        <v>810.0</v>
      </c>
      <c r="E21" s="1">
        <v>6</v>
      </c>
      <c r="F21" s="8">
        <f>IF(D21&gt;500,500,D21)</f>
        <v>500</v>
      </c>
      <c r="G21" s="8">
        <f>D21-F21</f>
        <v>310</v>
      </c>
      <c r="H21" s="8">
        <f>G21*C21</f>
        <v>108.5</v>
      </c>
      <c r="I21" s="8">
        <f>F21+G21-H21</f>
        <v>701.5</v>
      </c>
      <c r="J21" s="8">
        <f>IF(I21*C21&gt;2500,2500,I21*C21)</f>
        <v>245.525</v>
      </c>
    </row>
    <row r="22" spans="1:10">
      <c r="A22" s="4" t="s">
        <v>35</v>
      </c>
      <c r="B22" s="4" t="s">
        <v>17</v>
      </c>
      <c r="C22" s="5">
        <v>0.35</v>
      </c>
      <c r="D22" s="6">
        <v>1005.67</v>
      </c>
      <c r="E22" s="4">
        <v>7</v>
      </c>
      <c r="F22" s="6">
        <f>IF(D22&gt;500,500,D22)</f>
        <v>500</v>
      </c>
      <c r="G22" s="6">
        <f>D22-F22</f>
        <v>505.67</v>
      </c>
      <c r="H22" s="6">
        <f>G22*C22</f>
        <v>176.9845</v>
      </c>
      <c r="I22" s="6">
        <f>F22+G22-H22</f>
        <v>828.6855</v>
      </c>
      <c r="J22" s="6">
        <f>IF(I22*C22&gt;2500,2500,I22*C22)</f>
        <v>290.039925</v>
      </c>
    </row>
    <row r="23" spans="1:10">
      <c r="A23" s="1" t="s">
        <v>36</v>
      </c>
      <c r="B23" s="1" t="s">
        <v>17</v>
      </c>
      <c r="C23" s="7">
        <v>0.35</v>
      </c>
      <c r="D23" s="8">
        <v>455.0</v>
      </c>
      <c r="E23" s="1">
        <v>4</v>
      </c>
      <c r="F23" s="8">
        <f>IF(D23&gt;500,500,D23)</f>
        <v>455</v>
      </c>
      <c r="G23" s="8">
        <f>D23-F23</f>
        <v>0</v>
      </c>
      <c r="H23" s="8">
        <f>G23*C23</f>
        <v>0</v>
      </c>
      <c r="I23" s="8">
        <f>F23+G23-H23</f>
        <v>455</v>
      </c>
      <c r="J23" s="8">
        <f>IF(I23*C23&gt;2500,2500,I23*C23)</f>
        <v>159.25</v>
      </c>
    </row>
    <row r="24" spans="1:10">
      <c r="A24" s="4" t="s">
        <v>37</v>
      </c>
      <c r="B24" s="4" t="s">
        <v>17</v>
      </c>
      <c r="C24" s="5">
        <v>0.5</v>
      </c>
      <c r="D24" s="6">
        <v>255.0</v>
      </c>
      <c r="E24" s="4">
        <v>2</v>
      </c>
      <c r="F24" s="6">
        <f>IF(D24&gt;500,500,D24)</f>
        <v>255</v>
      </c>
      <c r="G24" s="6">
        <f>D24-F24</f>
        <v>0</v>
      </c>
      <c r="H24" s="6">
        <f>G24*C24</f>
        <v>0</v>
      </c>
      <c r="I24" s="6">
        <f>F24+G24-H24</f>
        <v>255</v>
      </c>
      <c r="J24" s="6">
        <f>IF(I24*C24&gt;2500,2500,I24*C24)</f>
        <v>127.5</v>
      </c>
    </row>
    <row r="25" spans="1:10">
      <c r="A25" s="1" t="s">
        <v>38</v>
      </c>
      <c r="B25" s="1" t="s">
        <v>17</v>
      </c>
      <c r="C25" s="7">
        <v>0.35</v>
      </c>
      <c r="D25" s="8">
        <v>80.0</v>
      </c>
      <c r="E25" s="1">
        <v>1</v>
      </c>
      <c r="F25" s="8">
        <f>IF(D25&gt;500,500,D25)</f>
        <v>80</v>
      </c>
      <c r="G25" s="8">
        <f>D25-F25</f>
        <v>0</v>
      </c>
      <c r="H25" s="8">
        <f>G25*C25</f>
        <v>0</v>
      </c>
      <c r="I25" s="8">
        <f>F25+G25-H25</f>
        <v>80</v>
      </c>
      <c r="J25" s="8">
        <f>IF(I25*C25&gt;2500,2500,I25*C25)</f>
        <v>28</v>
      </c>
    </row>
    <row r="26" spans="1:10">
      <c r="A26" s="4" t="s">
        <v>39</v>
      </c>
      <c r="B26" s="4" t="s">
        <v>17</v>
      </c>
      <c r="C26" s="5">
        <v>0.5</v>
      </c>
      <c r="D26" s="6">
        <v>9364.17</v>
      </c>
      <c r="E26" s="4">
        <v>55</v>
      </c>
      <c r="F26" s="6">
        <f>IF(D26&gt;500,500,D26)</f>
        <v>500</v>
      </c>
      <c r="G26" s="6">
        <f>D26-F26</f>
        <v>8864.17</v>
      </c>
      <c r="H26" s="6">
        <f>G26*C26</f>
        <v>4432.085</v>
      </c>
      <c r="I26" s="6">
        <f>F26+G26-H26</f>
        <v>4932.085</v>
      </c>
      <c r="J26" s="6">
        <f>IF(I26*C26&gt;2500,2500,I26*C26)</f>
        <v>2466.0425</v>
      </c>
    </row>
    <row r="27" spans="1:10">
      <c r="A27" s="1" t="s">
        <v>40</v>
      </c>
      <c r="B27" s="1" t="s">
        <v>17</v>
      </c>
      <c r="C27" s="7">
        <v>0.35</v>
      </c>
      <c r="D27" s="8">
        <v>3225.95</v>
      </c>
      <c r="E27" s="1">
        <v>31</v>
      </c>
      <c r="F27" s="8">
        <f>IF(D27&gt;500,500,D27)</f>
        <v>500</v>
      </c>
      <c r="G27" s="8">
        <f>D27-F27</f>
        <v>2725.95</v>
      </c>
      <c r="H27" s="8">
        <f>G27*C27</f>
        <v>954.0825</v>
      </c>
      <c r="I27" s="8">
        <f>F27+G27-H27</f>
        <v>2271.8675</v>
      </c>
      <c r="J27" s="8">
        <f>IF(I27*C27&gt;2500,2500,I27*C27)</f>
        <v>795.153625</v>
      </c>
    </row>
    <row r="28" spans="1:10">
      <c r="A28" s="4" t="s">
        <v>41</v>
      </c>
      <c r="B28" s="4" t="s">
        <v>17</v>
      </c>
      <c r="C28" s="5">
        <v>0.35</v>
      </c>
      <c r="D28" s="6">
        <v>2239.5</v>
      </c>
      <c r="E28" s="4">
        <v>20</v>
      </c>
      <c r="F28" s="6">
        <f>IF(D28&gt;500,500,D28)</f>
        <v>500</v>
      </c>
      <c r="G28" s="6">
        <f>D28-F28</f>
        <v>1739.5</v>
      </c>
      <c r="H28" s="6">
        <f>G28*C28</f>
        <v>608.825</v>
      </c>
      <c r="I28" s="6">
        <f>F28+G28-H28</f>
        <v>1630.675</v>
      </c>
      <c r="J28" s="6">
        <f>IF(I28*C28&gt;2500,2500,I28*C28)</f>
        <v>570.73625</v>
      </c>
    </row>
    <row r="29" spans="1:10">
      <c r="A29" s="1" t="s">
        <v>42</v>
      </c>
      <c r="B29" s="1" t="s">
        <v>17</v>
      </c>
      <c r="C29" s="7">
        <v>0.4</v>
      </c>
      <c r="D29" s="8">
        <v>781.67</v>
      </c>
      <c r="E29" s="1">
        <v>8</v>
      </c>
      <c r="F29" s="8">
        <f>IF(D29&gt;500,500,D29)</f>
        <v>500</v>
      </c>
      <c r="G29" s="8">
        <f>D29-F29</f>
        <v>281.67</v>
      </c>
      <c r="H29" s="8">
        <f>G29*C29</f>
        <v>112.668</v>
      </c>
      <c r="I29" s="8">
        <f>F29+G29-H29</f>
        <v>669.002</v>
      </c>
      <c r="J29" s="8">
        <f>IF(I29*C29&gt;2500,2500,I29*C29)</f>
        <v>267.6008</v>
      </c>
    </row>
    <row r="30" spans="1:10">
      <c r="A30" s="4" t="s">
        <v>43</v>
      </c>
      <c r="B30" s="4" t="s">
        <v>17</v>
      </c>
      <c r="C30" s="5">
        <v>0.5</v>
      </c>
      <c r="D30" s="6">
        <v>2080.3</v>
      </c>
      <c r="E30" s="4">
        <v>15</v>
      </c>
      <c r="F30" s="6">
        <f>IF(D30&gt;500,500,D30)</f>
        <v>500</v>
      </c>
      <c r="G30" s="6">
        <f>D30-F30</f>
        <v>1580.3</v>
      </c>
      <c r="H30" s="6">
        <f>G30*C30</f>
        <v>790.15</v>
      </c>
      <c r="I30" s="6">
        <f>F30+G30-H30</f>
        <v>1290.15</v>
      </c>
      <c r="J30" s="6">
        <f>IF(I30*C30&gt;2500,2500,I30*C30)</f>
        <v>645.075</v>
      </c>
    </row>
    <row r="31" spans="1:10">
      <c r="A31" s="1" t="s">
        <v>44</v>
      </c>
      <c r="B31" s="1" t="s">
        <v>17</v>
      </c>
      <c r="C31" s="7">
        <v>0.35</v>
      </c>
      <c r="D31" s="8">
        <v>921.0</v>
      </c>
      <c r="E31" s="1">
        <v>12</v>
      </c>
      <c r="F31" s="8">
        <f>IF(D31&gt;500,500,D31)</f>
        <v>500</v>
      </c>
      <c r="G31" s="8">
        <f>D31-F31</f>
        <v>421</v>
      </c>
      <c r="H31" s="8">
        <f>G31*C31</f>
        <v>147.35</v>
      </c>
      <c r="I31" s="8">
        <f>F31+G31-H31</f>
        <v>773.65</v>
      </c>
      <c r="J31" s="8">
        <f>IF(I31*C31&gt;2500,2500,I31*C31)</f>
        <v>270.7775</v>
      </c>
    </row>
    <row r="32" spans="1:10">
      <c r="A32" s="4" t="s">
        <v>45</v>
      </c>
      <c r="B32" s="4" t="s">
        <v>17</v>
      </c>
      <c r="C32" s="5">
        <v>0.35</v>
      </c>
      <c r="D32" s="6">
        <v>168.0</v>
      </c>
      <c r="E32" s="4">
        <v>2</v>
      </c>
      <c r="F32" s="6">
        <f>IF(D32&gt;500,500,D32)</f>
        <v>168</v>
      </c>
      <c r="G32" s="6">
        <f>D32-F32</f>
        <v>0</v>
      </c>
      <c r="H32" s="6">
        <f>G32*C32</f>
        <v>0</v>
      </c>
      <c r="I32" s="6">
        <f>F32+G32-H32</f>
        <v>168</v>
      </c>
      <c r="J32" s="6">
        <f>IF(I32*C32&gt;2500,2500,I32*C32)</f>
        <v>58.8</v>
      </c>
    </row>
    <row r="33" spans="1:10">
      <c r="A33" s="1" t="s">
        <v>46</v>
      </c>
      <c r="B33" s="1" t="s">
        <v>17</v>
      </c>
      <c r="C33" s="7">
        <v>0.35</v>
      </c>
      <c r="D33" s="8">
        <v>272.0</v>
      </c>
      <c r="E33" s="1">
        <v>2</v>
      </c>
      <c r="F33" s="8">
        <f>IF(D33&gt;500,500,D33)</f>
        <v>272</v>
      </c>
      <c r="G33" s="8">
        <f>D33-F33</f>
        <v>0</v>
      </c>
      <c r="H33" s="8">
        <f>G33*C33</f>
        <v>0</v>
      </c>
      <c r="I33" s="8">
        <f>F33+G33-H33</f>
        <v>272</v>
      </c>
      <c r="J33" s="8">
        <f>IF(I33*C33&gt;2500,2500,I33*C33)</f>
        <v>95.2</v>
      </c>
    </row>
    <row r="34" spans="1:10">
      <c r="A34" s="4" t="s">
        <v>47</v>
      </c>
      <c r="B34" s="4" t="s">
        <v>17</v>
      </c>
      <c r="C34" s="5">
        <v>0.35</v>
      </c>
      <c r="D34" s="6">
        <v>519.83</v>
      </c>
      <c r="E34" s="4">
        <v>6</v>
      </c>
      <c r="F34" s="6">
        <f>IF(D34&gt;500,500,D34)</f>
        <v>500</v>
      </c>
      <c r="G34" s="6">
        <f>D34-F34</f>
        <v>19.83</v>
      </c>
      <c r="H34" s="6">
        <f>G34*C34</f>
        <v>6.9405</v>
      </c>
      <c r="I34" s="6">
        <f>F34+G34-H34</f>
        <v>512.8895</v>
      </c>
      <c r="J34" s="6">
        <f>IF(I34*C34&gt;2500,2500,I34*C34)</f>
        <v>179.511325</v>
      </c>
    </row>
    <row r="35" spans="1:10">
      <c r="A35" s="1" t="s">
        <v>48</v>
      </c>
      <c r="B35" s="1" t="s">
        <v>17</v>
      </c>
      <c r="C35" s="7">
        <v>0.35</v>
      </c>
      <c r="D35" s="8">
        <v>1381.5</v>
      </c>
      <c r="E35" s="1">
        <v>12</v>
      </c>
      <c r="F35" s="8">
        <f>IF(D35&gt;500,500,D35)</f>
        <v>500</v>
      </c>
      <c r="G35" s="8">
        <f>D35-F35</f>
        <v>881.5</v>
      </c>
      <c r="H35" s="8">
        <f>G35*C35</f>
        <v>308.525</v>
      </c>
      <c r="I35" s="8">
        <f>F35+G35-H35</f>
        <v>1072.975</v>
      </c>
      <c r="J35" s="8">
        <f>IF(I35*C35&gt;2500,2500,I35*C35)</f>
        <v>375.54125</v>
      </c>
    </row>
    <row r="36" spans="1:10">
      <c r="A36" s="4" t="s">
        <v>49</v>
      </c>
      <c r="B36" s="4" t="s">
        <v>17</v>
      </c>
      <c r="C36" s="5">
        <v>0.35</v>
      </c>
      <c r="D36" s="6">
        <v>1155.0</v>
      </c>
      <c r="E36" s="4">
        <v>10</v>
      </c>
      <c r="F36" s="6">
        <f>IF(D36&gt;500,500,D36)</f>
        <v>500</v>
      </c>
      <c r="G36" s="6">
        <f>D36-F36</f>
        <v>655</v>
      </c>
      <c r="H36" s="6">
        <f>G36*C36</f>
        <v>229.25</v>
      </c>
      <c r="I36" s="6">
        <f>F36+G36-H36</f>
        <v>925.75</v>
      </c>
      <c r="J36" s="6">
        <f>IF(I36*C36&gt;2500,2500,I36*C36)</f>
        <v>324.0125</v>
      </c>
    </row>
    <row r="37" spans="1:10">
      <c r="A37" s="1" t="s">
        <v>50</v>
      </c>
      <c r="B37" s="1" t="s">
        <v>17</v>
      </c>
      <c r="C37" s="7">
        <v>0.35</v>
      </c>
      <c r="D37" s="8">
        <v>767.5</v>
      </c>
      <c r="E37" s="1">
        <v>7</v>
      </c>
      <c r="F37" s="8">
        <f>IF(D37&gt;500,500,D37)</f>
        <v>500</v>
      </c>
      <c r="G37" s="8">
        <f>D37-F37</f>
        <v>267.5</v>
      </c>
      <c r="H37" s="8">
        <f>G37*C37</f>
        <v>93.625</v>
      </c>
      <c r="I37" s="8">
        <f>F37+G37-H37</f>
        <v>673.875</v>
      </c>
      <c r="J37" s="8">
        <f>IF(I37*C37&gt;2500,2500,I37*C37)</f>
        <v>235.85625</v>
      </c>
    </row>
    <row r="38" spans="1:10">
      <c r="A38" s="4" t="s">
        <v>51</v>
      </c>
      <c r="B38" s="4" t="s">
        <v>17</v>
      </c>
      <c r="C38" s="5">
        <v>0.5</v>
      </c>
      <c r="D38" s="6">
        <v>175.0</v>
      </c>
      <c r="E38" s="4">
        <v>1</v>
      </c>
      <c r="F38" s="6">
        <f>IF(D38&gt;500,500,D38)</f>
        <v>175</v>
      </c>
      <c r="G38" s="6">
        <f>D38-F38</f>
        <v>0</v>
      </c>
      <c r="H38" s="6">
        <f>G38*C38</f>
        <v>0</v>
      </c>
      <c r="I38" s="6">
        <f>F38+G38-H38</f>
        <v>175</v>
      </c>
      <c r="J38" s="6">
        <f>IF(I38*C38&gt;2500,2500,I38*C38)</f>
        <v>87.5</v>
      </c>
    </row>
    <row r="39" spans="1:10">
      <c r="A39" s="1" t="s">
        <v>52</v>
      </c>
      <c r="B39" s="1" t="s">
        <v>17</v>
      </c>
      <c r="C39" s="7">
        <v>0.35</v>
      </c>
      <c r="D39" s="8">
        <v>246.67</v>
      </c>
      <c r="E39" s="1">
        <v>2</v>
      </c>
      <c r="F39" s="8">
        <f>IF(D39&gt;500,500,D39)</f>
        <v>246.67</v>
      </c>
      <c r="G39" s="8">
        <f>D39-F39</f>
        <v>0</v>
      </c>
      <c r="H39" s="8">
        <f>G39*C39</f>
        <v>0</v>
      </c>
      <c r="I39" s="8">
        <f>F39+G39-H39</f>
        <v>246.67</v>
      </c>
      <c r="J39" s="8">
        <f>IF(I39*C39&gt;2500,2500,I39*C39)</f>
        <v>86.3345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575.0</v>
      </c>
      <c r="E41" s="1">
        <v>5</v>
      </c>
      <c r="F41" s="8">
        <f>IF(D41&gt;500,500,D41)</f>
        <v>500</v>
      </c>
      <c r="G41" s="8">
        <f>D41-F41</f>
        <v>75</v>
      </c>
      <c r="H41" s="8">
        <f>G41*C41</f>
        <v>26.25</v>
      </c>
      <c r="I41" s="8">
        <f>F41+G41-H41</f>
        <v>548.75</v>
      </c>
      <c r="J41" s="8">
        <f>IF(I41*C41&gt;2500,2500,I41*C41)</f>
        <v>192.0625</v>
      </c>
    </row>
    <row r="42" spans="1:10">
      <c r="A42" s="4" t="s">
        <v>55</v>
      </c>
      <c r="B42" s="4" t="s">
        <v>17</v>
      </c>
      <c r="C42" s="5">
        <v>0.4</v>
      </c>
      <c r="D42" s="6">
        <v>540.0</v>
      </c>
      <c r="E42" s="4">
        <v>6</v>
      </c>
      <c r="F42" s="6">
        <f>IF(D42&gt;500,500,D42)</f>
        <v>500</v>
      </c>
      <c r="G42" s="6">
        <f>D42-F42</f>
        <v>40</v>
      </c>
      <c r="H42" s="6">
        <f>G42*C42</f>
        <v>16</v>
      </c>
      <c r="I42" s="6">
        <f>F42+G42-H42</f>
        <v>524</v>
      </c>
      <c r="J42" s="6">
        <f>IF(I42*C42&gt;2500,2500,I42*C42)</f>
        <v>209.6</v>
      </c>
    </row>
    <row r="43" spans="1:10">
      <c r="A43" s="1" t="s">
        <v>56</v>
      </c>
      <c r="B43" s="1" t="s">
        <v>17</v>
      </c>
      <c r="C43" s="7">
        <v>0.35</v>
      </c>
      <c r="D43" s="8">
        <v>1188.0</v>
      </c>
      <c r="E43" s="1">
        <v>9</v>
      </c>
      <c r="F43" s="8">
        <f>IF(D43&gt;500,500,D43)</f>
        <v>500</v>
      </c>
      <c r="G43" s="8">
        <f>D43-F43</f>
        <v>688</v>
      </c>
      <c r="H43" s="8">
        <f>G43*C43</f>
        <v>240.8</v>
      </c>
      <c r="I43" s="8">
        <f>F43+G43-H43</f>
        <v>947.2</v>
      </c>
      <c r="J43" s="8">
        <f>IF(I43*C43&gt;2500,2500,I43*C43)</f>
        <v>331.52</v>
      </c>
    </row>
    <row r="44" spans="1:10">
      <c r="A44" s="4" t="s">
        <v>57</v>
      </c>
      <c r="B44" s="4" t="s">
        <v>17</v>
      </c>
      <c r="C44" s="5">
        <v>0.35</v>
      </c>
      <c r="D44" s="6">
        <v>952.5</v>
      </c>
      <c r="E44" s="4">
        <v>10</v>
      </c>
      <c r="F44" s="6">
        <f>IF(D44&gt;500,500,D44)</f>
        <v>500</v>
      </c>
      <c r="G44" s="6">
        <f>D44-F44</f>
        <v>452.5</v>
      </c>
      <c r="H44" s="6">
        <f>G44*C44</f>
        <v>158.375</v>
      </c>
      <c r="I44" s="6">
        <f>F44+G44-H44</f>
        <v>794.125</v>
      </c>
      <c r="J44" s="6">
        <f>IF(I44*C44&gt;2500,2500,I44*C44)</f>
        <v>277.94375</v>
      </c>
    </row>
    <row r="45" spans="1:10">
      <c r="A45" s="1" t="s">
        <v>58</v>
      </c>
      <c r="B45" s="1" t="s">
        <v>17</v>
      </c>
      <c r="C45" s="7">
        <v>0.35</v>
      </c>
      <c r="D45" s="8">
        <v>500.0</v>
      </c>
      <c r="E45" s="1">
        <v>3</v>
      </c>
      <c r="F45" s="8">
        <f>IF(D45&gt;500,500,D45)</f>
        <v>500</v>
      </c>
      <c r="G45" s="8">
        <f>D45-F45</f>
        <v>0</v>
      </c>
      <c r="H45" s="8">
        <f>G45*C45</f>
        <v>0</v>
      </c>
      <c r="I45" s="8">
        <f>F45+G45-H45</f>
        <v>500</v>
      </c>
      <c r="J45" s="8">
        <f>IF(I45*C45&gt;2500,2500,I45*C45)</f>
        <v>175</v>
      </c>
    </row>
    <row r="46" spans="1:10">
      <c r="A46" s="4" t="s">
        <v>59</v>
      </c>
      <c r="B46" s="4" t="s">
        <v>17</v>
      </c>
      <c r="C46" s="5">
        <v>0.35</v>
      </c>
      <c r="D46" s="6">
        <v>14800.35</v>
      </c>
      <c r="E46" s="4">
        <v>118</v>
      </c>
      <c r="F46" s="6">
        <f>IF(D46&gt;500,500,D46)</f>
        <v>500</v>
      </c>
      <c r="G46" s="6">
        <f>D46-F46</f>
        <v>14300.35</v>
      </c>
      <c r="H46" s="6">
        <f>G46*C46</f>
        <v>5005.1225</v>
      </c>
      <c r="I46" s="6">
        <f>F46+G46-H46</f>
        <v>9795.2275</v>
      </c>
      <c r="J46" s="6">
        <f>IF(I46*C46&gt;2500,2500,I46*C46)</f>
        <v>2500</v>
      </c>
    </row>
    <row r="47" spans="1:10">
      <c r="A47" s="1" t="s">
        <v>60</v>
      </c>
      <c r="B47" s="1" t="s">
        <v>17</v>
      </c>
      <c r="C47" s="7">
        <v>0.35</v>
      </c>
      <c r="D47" s="8">
        <v>1406.0</v>
      </c>
      <c r="E47" s="1">
        <v>9</v>
      </c>
      <c r="F47" s="8">
        <f>IF(D47&gt;500,500,D47)</f>
        <v>500</v>
      </c>
      <c r="G47" s="8">
        <f>D47-F47</f>
        <v>906</v>
      </c>
      <c r="H47" s="8">
        <f>G47*C47</f>
        <v>317.1</v>
      </c>
      <c r="I47" s="8">
        <f>F47+G47-H47</f>
        <v>1088.9</v>
      </c>
      <c r="J47" s="8">
        <f>IF(I47*C47&gt;2500,2500,I47*C47)</f>
        <v>381.115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585.5</v>
      </c>
      <c r="E49" s="1">
        <v>6</v>
      </c>
      <c r="F49" s="8">
        <f>IF(D49&gt;500,500,D49)</f>
        <v>500</v>
      </c>
      <c r="G49" s="8">
        <f>D49-F49</f>
        <v>85.5</v>
      </c>
      <c r="H49" s="8">
        <f>G49*C49</f>
        <v>42.75</v>
      </c>
      <c r="I49" s="8">
        <f>F49+G49-H49</f>
        <v>542.75</v>
      </c>
      <c r="J49" s="8">
        <f>IF(I49*C49&gt;2500,2500,I49*C49)</f>
        <v>271.375</v>
      </c>
    </row>
    <row r="50" spans="1:10">
      <c r="A50" s="4" t="s">
        <v>63</v>
      </c>
      <c r="B50" s="4" t="s">
        <v>17</v>
      </c>
      <c r="C50" s="5">
        <v>0.4</v>
      </c>
      <c r="D50" s="6">
        <v>681.67</v>
      </c>
      <c r="E50" s="4">
        <v>4</v>
      </c>
      <c r="F50" s="6">
        <f>IF(D50&gt;500,500,D50)</f>
        <v>500</v>
      </c>
      <c r="G50" s="6">
        <f>D50-F50</f>
        <v>181.67</v>
      </c>
      <c r="H50" s="6">
        <f>G50*C50</f>
        <v>72.668</v>
      </c>
      <c r="I50" s="6">
        <f>F50+G50-H50</f>
        <v>609.002</v>
      </c>
      <c r="J50" s="6">
        <f>IF(I50*C50&gt;2500,2500,I50*C50)</f>
        <v>243.6008</v>
      </c>
    </row>
    <row r="51" spans="1:10">
      <c r="A51" s="1" t="s">
        <v>64</v>
      </c>
      <c r="B51" s="1" t="s">
        <v>17</v>
      </c>
      <c r="C51" s="7">
        <v>0.4</v>
      </c>
      <c r="D51" s="8">
        <v>669.95</v>
      </c>
      <c r="E51" s="1">
        <v>9</v>
      </c>
      <c r="F51" s="8">
        <f>IF(D51&gt;500,500,D51)</f>
        <v>500</v>
      </c>
      <c r="G51" s="8">
        <f>D51-F51</f>
        <v>169.95</v>
      </c>
      <c r="H51" s="8">
        <f>G51*C51</f>
        <v>67.98</v>
      </c>
      <c r="I51" s="8">
        <f>F51+G51-H51</f>
        <v>601.97</v>
      </c>
      <c r="J51" s="8">
        <f>IF(I51*C51&gt;2500,2500,I51*C51)</f>
        <v>240.788</v>
      </c>
    </row>
    <row r="52" spans="1:10">
      <c r="A52" s="4" t="s">
        <v>65</v>
      </c>
      <c r="B52" s="4" t="s">
        <v>17</v>
      </c>
      <c r="C52" s="5">
        <v>0.35</v>
      </c>
      <c r="D52" s="6">
        <v>915.0</v>
      </c>
      <c r="E52" s="4">
        <v>7</v>
      </c>
      <c r="F52" s="6">
        <f>IF(D52&gt;500,500,D52)</f>
        <v>500</v>
      </c>
      <c r="G52" s="6">
        <f>D52-F52</f>
        <v>415</v>
      </c>
      <c r="H52" s="6">
        <f>G52*C52</f>
        <v>145.25</v>
      </c>
      <c r="I52" s="6">
        <f>F52+G52-H52</f>
        <v>769.75</v>
      </c>
      <c r="J52" s="6">
        <f>IF(I52*C52&gt;2500,2500,I52*C52)</f>
        <v>269.4125</v>
      </c>
    </row>
    <row r="53" spans="1:10">
      <c r="A53" s="1" t="s">
        <v>66</v>
      </c>
      <c r="B53" s="1" t="s">
        <v>17</v>
      </c>
      <c r="C53" s="7">
        <v>0.5</v>
      </c>
      <c r="D53" s="8">
        <v>407.0</v>
      </c>
      <c r="E53" s="1">
        <v>4</v>
      </c>
      <c r="F53" s="8">
        <f>IF(D53&gt;500,500,D53)</f>
        <v>407</v>
      </c>
      <c r="G53" s="8">
        <f>D53-F53</f>
        <v>0</v>
      </c>
      <c r="H53" s="8">
        <f>G53*C53</f>
        <v>0</v>
      </c>
      <c r="I53" s="8">
        <f>F53+G53-H53</f>
        <v>407</v>
      </c>
      <c r="J53" s="8">
        <f>IF(I53*C53&gt;2500,2500,I53*C53)</f>
        <v>203.5</v>
      </c>
    </row>
    <row r="54" spans="1:10">
      <c r="A54" s="4" t="s">
        <v>67</v>
      </c>
      <c r="B54" s="4" t="s">
        <v>17</v>
      </c>
      <c r="C54" s="5">
        <v>0.4</v>
      </c>
      <c r="D54" s="6">
        <v>3221.25</v>
      </c>
      <c r="E54" s="4">
        <v>28</v>
      </c>
      <c r="F54" s="6">
        <f>IF(D54&gt;500,500,D54)</f>
        <v>500</v>
      </c>
      <c r="G54" s="6">
        <f>D54-F54</f>
        <v>2721.25</v>
      </c>
      <c r="H54" s="6">
        <f>G54*C54</f>
        <v>1088.5</v>
      </c>
      <c r="I54" s="6">
        <f>F54+G54-H54</f>
        <v>2132.75</v>
      </c>
      <c r="J54" s="6">
        <f>IF(I54*C54&gt;2500,2500,I54*C54)</f>
        <v>853.1</v>
      </c>
    </row>
    <row r="55" spans="1:10">
      <c r="A55" s="1" t="s">
        <v>68</v>
      </c>
      <c r="B55" s="1" t="s">
        <v>17</v>
      </c>
      <c r="C55" s="7">
        <v>0</v>
      </c>
      <c r="D55" s="8">
        <v>1102.2</v>
      </c>
      <c r="E55" s="1">
        <v>7</v>
      </c>
      <c r="F55" s="8">
        <f>IF(D55&gt;500,500,D55)</f>
        <v>500</v>
      </c>
      <c r="G55" s="8">
        <f>D55-F55</f>
        <v>602.2</v>
      </c>
      <c r="H55" s="8">
        <f>G55*C55</f>
        <v>0</v>
      </c>
      <c r="I55" s="8">
        <f>F55+G55-H55</f>
        <v>1102.2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2290.23</v>
      </c>
      <c r="E56" s="4">
        <v>18</v>
      </c>
      <c r="F56" s="6">
        <f>IF(D56&gt;500,500,D56)</f>
        <v>500</v>
      </c>
      <c r="G56" s="6">
        <f>D56-F56</f>
        <v>1790.23</v>
      </c>
      <c r="H56" s="6">
        <f>G56*C56</f>
        <v>716.092</v>
      </c>
      <c r="I56" s="6">
        <f>F56+G56-H56</f>
        <v>1574.138</v>
      </c>
      <c r="J56" s="6">
        <f>IF(I56*C56&gt;2500,2500,I56*C56)</f>
        <v>629.6552</v>
      </c>
    </row>
    <row r="57" spans="1:10">
      <c r="A57" s="1" t="s">
        <v>70</v>
      </c>
      <c r="B57" s="1" t="s">
        <v>17</v>
      </c>
      <c r="C57" s="7">
        <v>0.4</v>
      </c>
      <c r="D57" s="8">
        <v>651.67</v>
      </c>
      <c r="E57" s="1">
        <v>5</v>
      </c>
      <c r="F57" s="8">
        <f>IF(D57&gt;500,500,D57)</f>
        <v>500</v>
      </c>
      <c r="G57" s="8">
        <f>D57-F57</f>
        <v>151.67</v>
      </c>
      <c r="H57" s="8">
        <f>G57*C57</f>
        <v>60.668</v>
      </c>
      <c r="I57" s="8">
        <f>F57+G57-H57</f>
        <v>591.002</v>
      </c>
      <c r="J57" s="8">
        <f>IF(I57*C57&gt;2500,2500,I57*C57)</f>
        <v>236.4008</v>
      </c>
    </row>
    <row r="58" spans="1:10">
      <c r="A58" s="4" t="s">
        <v>71</v>
      </c>
      <c r="B58" s="4" t="s">
        <v>17</v>
      </c>
      <c r="C58" s="5">
        <v>0.4</v>
      </c>
      <c r="D58" s="6">
        <v>2858.5</v>
      </c>
      <c r="E58" s="4">
        <v>20</v>
      </c>
      <c r="F58" s="6">
        <f>IF(D58&gt;500,500,D58)</f>
        <v>500</v>
      </c>
      <c r="G58" s="6">
        <f>D58-F58</f>
        <v>2358.5</v>
      </c>
      <c r="H58" s="6">
        <f>G58*C58</f>
        <v>943.4</v>
      </c>
      <c r="I58" s="6">
        <f>F58+G58-H58</f>
        <v>1915.1</v>
      </c>
      <c r="J58" s="6">
        <f>IF(I58*C58&gt;2500,2500,I58*C58)</f>
        <v>766.04</v>
      </c>
    </row>
    <row r="59" spans="1:10">
      <c r="A59" s="1" t="s">
        <v>72</v>
      </c>
      <c r="B59" s="1" t="s">
        <v>17</v>
      </c>
      <c r="C59" s="7">
        <v>0.4</v>
      </c>
      <c r="D59" s="8">
        <v>224.0</v>
      </c>
      <c r="E59" s="1">
        <v>2</v>
      </c>
      <c r="F59" s="8">
        <f>IF(D59&gt;500,500,D59)</f>
        <v>224</v>
      </c>
      <c r="G59" s="8">
        <f>D59-F59</f>
        <v>0</v>
      </c>
      <c r="H59" s="8">
        <f>G59*C59</f>
        <v>0</v>
      </c>
      <c r="I59" s="8">
        <f>F59+G59-H59</f>
        <v>224</v>
      </c>
      <c r="J59" s="8">
        <f>IF(I59*C59&gt;2500,2500,I59*C59)</f>
        <v>89.6</v>
      </c>
    </row>
    <row r="60" spans="1:10">
      <c r="A60" s="4" t="s">
        <v>73</v>
      </c>
      <c r="B60" s="4" t="s">
        <v>17</v>
      </c>
      <c r="C60" s="5">
        <v>0.5</v>
      </c>
      <c r="D60" s="6">
        <v>2097.35</v>
      </c>
      <c r="E60" s="4">
        <v>18</v>
      </c>
      <c r="F60" s="6">
        <f>IF(D60&gt;500,500,D60)</f>
        <v>500</v>
      </c>
      <c r="G60" s="6">
        <f>D60-F60</f>
        <v>1597.35</v>
      </c>
      <c r="H60" s="6">
        <f>G60*C60</f>
        <v>798.675</v>
      </c>
      <c r="I60" s="6">
        <f>F60+G60-H60</f>
        <v>1298.675</v>
      </c>
      <c r="J60" s="6">
        <f>IF(I60*C60&gt;2500,2500,I60*C60)</f>
        <v>649.3375</v>
      </c>
    </row>
    <row r="61" spans="1:10">
      <c r="A61" s="1" t="s">
        <v>74</v>
      </c>
      <c r="B61" s="1" t="s">
        <v>17</v>
      </c>
      <c r="C61" s="7">
        <v>0.4</v>
      </c>
      <c r="D61" s="8">
        <v>748.5</v>
      </c>
      <c r="E61" s="1">
        <v>6</v>
      </c>
      <c r="F61" s="8">
        <f>IF(D61&gt;500,500,D61)</f>
        <v>500</v>
      </c>
      <c r="G61" s="8">
        <f>D61-F61</f>
        <v>248.5</v>
      </c>
      <c r="H61" s="8">
        <f>G61*C61</f>
        <v>99.4</v>
      </c>
      <c r="I61" s="8">
        <f>F61+G61-H61</f>
        <v>649.1</v>
      </c>
      <c r="J61" s="8">
        <f>IF(I61*C61&gt;2500,2500,I61*C61)</f>
        <v>259.64</v>
      </c>
    </row>
    <row r="62" spans="1:10">
      <c r="A62" s="4" t="s">
        <v>75</v>
      </c>
      <c r="B62" s="4" t="s">
        <v>17</v>
      </c>
      <c r="C62" s="5">
        <v>0.35</v>
      </c>
      <c r="D62" s="6">
        <v>937.5</v>
      </c>
      <c r="E62" s="4">
        <v>8</v>
      </c>
      <c r="F62" s="6">
        <f>IF(D62&gt;500,500,D62)</f>
        <v>500</v>
      </c>
      <c r="G62" s="6">
        <f>D62-F62</f>
        <v>437.5</v>
      </c>
      <c r="H62" s="6">
        <f>G62*C62</f>
        <v>153.125</v>
      </c>
      <c r="I62" s="6">
        <f>F62+G62-H62</f>
        <v>784.375</v>
      </c>
      <c r="J62" s="6">
        <f>IF(I62*C62&gt;2500,2500,I62*C62)</f>
        <v>274.53125</v>
      </c>
    </row>
    <row r="63" spans="1:10">
      <c r="A63" s="1" t="s">
        <v>76</v>
      </c>
      <c r="B63" s="1" t="s">
        <v>17</v>
      </c>
      <c r="C63" s="7">
        <v>0.5</v>
      </c>
      <c r="D63" s="8">
        <v>1202.0</v>
      </c>
      <c r="E63" s="1">
        <v>8</v>
      </c>
      <c r="F63" s="8">
        <f>IF(D63&gt;500,500,D63)</f>
        <v>500</v>
      </c>
      <c r="G63" s="8">
        <f>D63-F63</f>
        <v>702</v>
      </c>
      <c r="H63" s="8">
        <f>G63*C63</f>
        <v>351</v>
      </c>
      <c r="I63" s="8">
        <f>F63+G63-H63</f>
        <v>851</v>
      </c>
      <c r="J63" s="8">
        <f>IF(I63*C63&gt;2500,2500,I63*C63)</f>
        <v>425.5</v>
      </c>
    </row>
    <row r="64" spans="1:10">
      <c r="A64" s="4" t="s">
        <v>77</v>
      </c>
      <c r="B64" s="4" t="s">
        <v>17</v>
      </c>
      <c r="C64" s="5">
        <v>0.35</v>
      </c>
      <c r="D64" s="6">
        <v>308.0</v>
      </c>
      <c r="E64" s="4">
        <v>2</v>
      </c>
      <c r="F64" s="6">
        <f>IF(D64&gt;500,500,D64)</f>
        <v>308</v>
      </c>
      <c r="G64" s="6">
        <f>D64-F64</f>
        <v>0</v>
      </c>
      <c r="H64" s="6">
        <f>G64*C64</f>
        <v>0</v>
      </c>
      <c r="I64" s="6">
        <f>F64+G64-H64</f>
        <v>308</v>
      </c>
      <c r="J64" s="6">
        <f>IF(I64*C64&gt;2500,2500,I64*C64)</f>
        <v>107.8</v>
      </c>
    </row>
    <row r="65" spans="1:10">
      <c r="A65" s="1" t="s">
        <v>78</v>
      </c>
      <c r="B65" s="1" t="s">
        <v>17</v>
      </c>
      <c r="C65" s="7">
        <v>0.35</v>
      </c>
      <c r="D65" s="8">
        <v>2419.67</v>
      </c>
      <c r="E65" s="1">
        <v>18</v>
      </c>
      <c r="F65" s="8">
        <f>IF(D65&gt;500,500,D65)</f>
        <v>500</v>
      </c>
      <c r="G65" s="8">
        <f>D65-F65</f>
        <v>1919.67</v>
      </c>
      <c r="H65" s="8">
        <f>G65*C65</f>
        <v>671.8845</v>
      </c>
      <c r="I65" s="8">
        <f>F65+G65-H65</f>
        <v>1747.7855</v>
      </c>
      <c r="J65" s="8">
        <f>IF(I65*C65&gt;2500,2500,I65*C65)</f>
        <v>611.724925</v>
      </c>
    </row>
    <row r="66" spans="1:10">
      <c r="A66" s="4" t="s">
        <v>79</v>
      </c>
      <c r="B66" s="4" t="s">
        <v>17</v>
      </c>
      <c r="C66" s="5">
        <v>0.6</v>
      </c>
      <c r="D66" s="6">
        <v>1052.5</v>
      </c>
      <c r="E66" s="4">
        <v>6</v>
      </c>
      <c r="F66" s="6">
        <f>IF(D66&gt;500,500,D66)</f>
        <v>500</v>
      </c>
      <c r="G66" s="6">
        <f>D66-F66</f>
        <v>552.5</v>
      </c>
      <c r="H66" s="6">
        <f>G66*C66</f>
        <v>331.5</v>
      </c>
      <c r="I66" s="6">
        <f>F66+G66-H66</f>
        <v>721</v>
      </c>
      <c r="J66" s="6">
        <f>IF(I66*C66&gt;2500,2500,I66*C66)</f>
        <v>432.6</v>
      </c>
    </row>
    <row r="67" spans="1:10">
      <c r="A67" s="1" t="s">
        <v>80</v>
      </c>
      <c r="B67" s="1" t="s">
        <v>17</v>
      </c>
      <c r="C67" s="7">
        <v>0.35</v>
      </c>
      <c r="D67" s="8">
        <v>288.0</v>
      </c>
      <c r="E67" s="1">
        <v>3</v>
      </c>
      <c r="F67" s="8">
        <f>IF(D67&gt;500,500,D67)</f>
        <v>288</v>
      </c>
      <c r="G67" s="8">
        <f>D67-F67</f>
        <v>0</v>
      </c>
      <c r="H67" s="8">
        <f>G67*C67</f>
        <v>0</v>
      </c>
      <c r="I67" s="8">
        <f>F67+G67-H67</f>
        <v>288</v>
      </c>
      <c r="J67" s="8">
        <f>IF(I67*C67&gt;2500,2500,I67*C67)</f>
        <v>100.8</v>
      </c>
    </row>
    <row r="68" spans="1:10">
      <c r="A68" s="4" t="s">
        <v>81</v>
      </c>
      <c r="B68" s="4" t="s">
        <v>17</v>
      </c>
      <c r="C68" s="5">
        <v>0.35</v>
      </c>
      <c r="D68" s="6">
        <v>2400.0</v>
      </c>
      <c r="E68" s="4">
        <v>15</v>
      </c>
      <c r="F68" s="6">
        <f>IF(D68&gt;500,500,D68)</f>
        <v>500</v>
      </c>
      <c r="G68" s="6">
        <f>D68-F68</f>
        <v>1900</v>
      </c>
      <c r="H68" s="6">
        <f>G68*C68</f>
        <v>665</v>
      </c>
      <c r="I68" s="6">
        <f>F68+G68-H68</f>
        <v>1735</v>
      </c>
      <c r="J68" s="6">
        <f>IF(I68*C68&gt;2500,2500,I68*C68)</f>
        <v>607.25</v>
      </c>
    </row>
    <row r="69" spans="1:10">
      <c r="A69" s="1" t="s">
        <v>82</v>
      </c>
      <c r="B69" s="1" t="s">
        <v>17</v>
      </c>
      <c r="C69" s="7">
        <v>0.35</v>
      </c>
      <c r="D69" s="8">
        <v>1530.0</v>
      </c>
      <c r="E69" s="1">
        <v>12</v>
      </c>
      <c r="F69" s="8">
        <f>IF(D69&gt;500,500,D69)</f>
        <v>500</v>
      </c>
      <c r="G69" s="8">
        <f>D69-F69</f>
        <v>1030</v>
      </c>
      <c r="H69" s="8">
        <f>G69*C69</f>
        <v>360.5</v>
      </c>
      <c r="I69" s="8">
        <f>F69+G69-H69</f>
        <v>1169.5</v>
      </c>
      <c r="J69" s="8">
        <f>IF(I69*C69&gt;2500,2500,I69*C69)</f>
        <v>409.325</v>
      </c>
    </row>
    <row r="70" spans="1:10">
      <c r="A70" s="4" t="s">
        <v>83</v>
      </c>
      <c r="B70" s="4" t="s">
        <v>17</v>
      </c>
      <c r="C70" s="5">
        <v>0.35</v>
      </c>
      <c r="D70" s="6">
        <v>1768.0</v>
      </c>
      <c r="E70" s="4">
        <v>15</v>
      </c>
      <c r="F70" s="6">
        <f>IF(D70&gt;500,500,D70)</f>
        <v>500</v>
      </c>
      <c r="G70" s="6">
        <f>D70-F70</f>
        <v>1268</v>
      </c>
      <c r="H70" s="6">
        <f>G70*C70</f>
        <v>443.8</v>
      </c>
      <c r="I70" s="6">
        <f>F70+G70-H70</f>
        <v>1324.2</v>
      </c>
      <c r="J70" s="6">
        <f>IF(I70*C70&gt;2500,2500,I70*C70)</f>
        <v>463.47</v>
      </c>
    </row>
    <row r="71" spans="1:10">
      <c r="A71" s="1" t="s">
        <v>84</v>
      </c>
      <c r="B71" s="1" t="s">
        <v>17</v>
      </c>
      <c r="C71" s="7">
        <v>0.35</v>
      </c>
      <c r="D71" s="8">
        <v>405.0</v>
      </c>
      <c r="E71" s="1">
        <v>3</v>
      </c>
      <c r="F71" s="8">
        <f>IF(D71&gt;500,500,D71)</f>
        <v>405</v>
      </c>
      <c r="G71" s="8">
        <f>D71-F71</f>
        <v>0</v>
      </c>
      <c r="H71" s="8">
        <f>G71*C71</f>
        <v>0</v>
      </c>
      <c r="I71" s="8">
        <f>F71+G71-H71</f>
        <v>405</v>
      </c>
      <c r="J71" s="8">
        <f>IF(I71*C71&gt;2500,2500,I71*C71)</f>
        <v>141.75</v>
      </c>
    </row>
    <row r="72" spans="1:10">
      <c r="D72" s="10">
        <f>SUM(D4:D71)</f>
        <v>89972.94</v>
      </c>
      <c r="E72" s="9">
        <f>SUM(E4:E71)</f>
        <v>720</v>
      </c>
      <c r="H72" s="10">
        <f>SUM(H4:H71)</f>
        <v>23694.6695</v>
      </c>
      <c r="J72" s="10">
        <f>SUM(J4:J71)</f>
        <v>24301.32225</v>
      </c>
    </row>
    <row r="73" spans="1:10">
      <c r="H73" s="11">
        <f>H72/D72</f>
        <v>0.26335328711055</v>
      </c>
      <c r="J73" s="11">
        <f>J72/D72</f>
        <v>0.27009590050075</v>
      </c>
    </row>
    <row r="75" spans="1:10">
      <c r="A75" s="2" t="s">
        <v>85</v>
      </c>
    </row>
    <row r="76" spans="1:10">
      <c r="A76" s="3" t="s">
        <v>6</v>
      </c>
      <c r="B76" s="3" t="s">
        <v>7</v>
      </c>
      <c r="C76" s="3" t="s">
        <v>8</v>
      </c>
      <c r="D76" s="3" t="s">
        <v>9</v>
      </c>
      <c r="E76" s="3" t="s">
        <v>10</v>
      </c>
      <c r="F76" s="3" t="s">
        <v>11</v>
      </c>
      <c r="G76" s="3" t="s">
        <v>12</v>
      </c>
      <c r="H76" s="3" t="s">
        <v>13</v>
      </c>
      <c r="I76" s="3" t="s">
        <v>14</v>
      </c>
      <c r="J76" s="3" t="s">
        <v>15</v>
      </c>
    </row>
    <row r="77" spans="1:10">
      <c r="A77" s="1" t="s">
        <v>16</v>
      </c>
      <c r="B77" s="1" t="s">
        <v>86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18</v>
      </c>
      <c r="B78" s="4" t="s">
        <v>86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19</v>
      </c>
      <c r="B79" s="1" t="s">
        <v>86</v>
      </c>
      <c r="C79" s="7">
        <v>0</v>
      </c>
      <c r="D79" s="8">
        <v>0</v>
      </c>
      <c r="E79" s="1">
        <v>0</v>
      </c>
      <c r="F79" s="8">
        <f>IF(D79&gt;500,500,D79)</f>
        <v>0</v>
      </c>
      <c r="G79" s="8">
        <f>D79-F79</f>
        <v>0</v>
      </c>
      <c r="H79" s="8">
        <f>G79*C79</f>
        <v>0</v>
      </c>
      <c r="I79" s="8">
        <f>F79+G79-H79</f>
        <v>0</v>
      </c>
      <c r="J79" s="8">
        <f>IF(I79*C79&gt;2500,2500,I79*C79)</f>
        <v>0</v>
      </c>
    </row>
    <row r="80" spans="1:10">
      <c r="A80" s="4" t="s">
        <v>20</v>
      </c>
      <c r="B80" s="4" t="s">
        <v>86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21</v>
      </c>
      <c r="B81" s="1" t="s">
        <v>86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22</v>
      </c>
      <c r="B82" s="4" t="s">
        <v>86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23</v>
      </c>
      <c r="B83" s="1" t="s">
        <v>86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24</v>
      </c>
      <c r="B84" s="4" t="s">
        <v>86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25</v>
      </c>
      <c r="B85" s="1" t="s">
        <v>86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26</v>
      </c>
      <c r="B86" s="4" t="s">
        <v>86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28</v>
      </c>
      <c r="B87" s="1" t="s">
        <v>86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29</v>
      </c>
      <c r="B88" s="4" t="s">
        <v>86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30</v>
      </c>
      <c r="B89" s="1" t="s">
        <v>86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31</v>
      </c>
      <c r="B90" s="4" t="s">
        <v>86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32</v>
      </c>
      <c r="B91" s="1" t="s">
        <v>86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33</v>
      </c>
      <c r="B92" s="4" t="s">
        <v>86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34</v>
      </c>
      <c r="B93" s="1" t="s">
        <v>86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35</v>
      </c>
      <c r="B94" s="4" t="s">
        <v>86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36</v>
      </c>
      <c r="B95" s="1" t="s">
        <v>86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37</v>
      </c>
      <c r="B96" s="4" t="s">
        <v>86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38</v>
      </c>
      <c r="B97" s="1" t="s">
        <v>86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39</v>
      </c>
      <c r="B98" s="4" t="s">
        <v>86</v>
      </c>
      <c r="C98" s="5">
        <v>0.5</v>
      </c>
      <c r="D98" s="6">
        <v>114.75</v>
      </c>
      <c r="E98" s="4">
        <v>1</v>
      </c>
      <c r="F98" s="6">
        <f>IF(D98&gt;500,500,D98)</f>
        <v>114.75</v>
      </c>
      <c r="G98" s="6">
        <f>D98-F98</f>
        <v>0</v>
      </c>
      <c r="H98" s="6">
        <f>G98*C98</f>
        <v>0</v>
      </c>
      <c r="I98" s="6">
        <f>F98+G98-H98</f>
        <v>114.75</v>
      </c>
      <c r="J98" s="6">
        <f>IF(I98*C98&gt;2500,2500,I98*C98)</f>
        <v>57.375</v>
      </c>
    </row>
    <row r="99" spans="1:10">
      <c r="A99" s="1" t="s">
        <v>40</v>
      </c>
      <c r="B99" s="1" t="s">
        <v>86</v>
      </c>
      <c r="C99" s="7">
        <v>0.35</v>
      </c>
      <c r="D99" s="8">
        <v>74.25</v>
      </c>
      <c r="E99" s="1">
        <v>1</v>
      </c>
      <c r="F99" s="8">
        <f>IF(D99&gt;500,500,D99)</f>
        <v>74.25</v>
      </c>
      <c r="G99" s="8">
        <f>D99-F99</f>
        <v>0</v>
      </c>
      <c r="H99" s="8">
        <f>G99*C99</f>
        <v>0</v>
      </c>
      <c r="I99" s="8">
        <f>F99+G99-H99</f>
        <v>74.25</v>
      </c>
      <c r="J99" s="8">
        <f>IF(I99*C99&gt;2500,2500,I99*C99)</f>
        <v>25.9875</v>
      </c>
    </row>
    <row r="100" spans="1:10">
      <c r="A100" s="4" t="s">
        <v>41</v>
      </c>
      <c r="B100" s="4" t="s">
        <v>86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42</v>
      </c>
      <c r="B101" s="1" t="s">
        <v>86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43</v>
      </c>
      <c r="B102" s="4" t="s">
        <v>86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44</v>
      </c>
      <c r="B103" s="1" t="s">
        <v>86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45</v>
      </c>
      <c r="B104" s="4" t="s">
        <v>86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47</v>
      </c>
      <c r="B105" s="1" t="s">
        <v>86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48</v>
      </c>
      <c r="B106" s="4" t="s">
        <v>86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49</v>
      </c>
      <c r="B107" s="1" t="s">
        <v>86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50</v>
      </c>
      <c r="B108" s="4" t="s">
        <v>86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51</v>
      </c>
      <c r="B109" s="1" t="s">
        <v>86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52</v>
      </c>
      <c r="B110" s="4" t="s">
        <v>86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53</v>
      </c>
      <c r="B111" s="1" t="s">
        <v>86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54</v>
      </c>
      <c r="B112" s="4" t="s">
        <v>86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55</v>
      </c>
      <c r="B113" s="1" t="s">
        <v>86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56</v>
      </c>
      <c r="B114" s="4" t="s">
        <v>86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57</v>
      </c>
      <c r="B115" s="1" t="s">
        <v>86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58</v>
      </c>
      <c r="B116" s="4" t="s">
        <v>86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59</v>
      </c>
      <c r="B117" s="1" t="s">
        <v>86</v>
      </c>
      <c r="C117" s="7">
        <v>0.35</v>
      </c>
      <c r="D117" s="8">
        <v>243.0</v>
      </c>
      <c r="E117" s="1">
        <v>3</v>
      </c>
      <c r="F117" s="8">
        <f>IF(D117&gt;500,500,D117)</f>
        <v>243</v>
      </c>
      <c r="G117" s="8">
        <f>D117-F117</f>
        <v>0</v>
      </c>
      <c r="H117" s="8">
        <f>G117*C117</f>
        <v>0</v>
      </c>
      <c r="I117" s="8">
        <f>F117+G117-H117</f>
        <v>243</v>
      </c>
      <c r="J117" s="8">
        <f>IF(I117*C117&gt;2500,2500,I117*C117)</f>
        <v>85.05</v>
      </c>
    </row>
    <row r="118" spans="1:10">
      <c r="A118" s="4" t="s">
        <v>60</v>
      </c>
      <c r="B118" s="4" t="s">
        <v>86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61</v>
      </c>
      <c r="B119" s="1" t="s">
        <v>86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62</v>
      </c>
      <c r="B120" s="4" t="s">
        <v>86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63</v>
      </c>
      <c r="B121" s="1" t="s">
        <v>86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64</v>
      </c>
      <c r="B122" s="4" t="s">
        <v>86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65</v>
      </c>
      <c r="B123" s="1" t="s">
        <v>86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66</v>
      </c>
      <c r="B124" s="4" t="s">
        <v>86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67</v>
      </c>
      <c r="B125" s="1" t="s">
        <v>86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68</v>
      </c>
      <c r="B126" s="4" t="s">
        <v>86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69</v>
      </c>
      <c r="B127" s="1" t="s">
        <v>86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70</v>
      </c>
      <c r="B128" s="4" t="s">
        <v>86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71</v>
      </c>
      <c r="B129" s="1" t="s">
        <v>86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72</v>
      </c>
      <c r="B130" s="4" t="s">
        <v>86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73</v>
      </c>
      <c r="B131" s="1" t="s">
        <v>86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74</v>
      </c>
      <c r="B132" s="4" t="s">
        <v>86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75</v>
      </c>
      <c r="B133" s="1" t="s">
        <v>86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76</v>
      </c>
      <c r="B134" s="4" t="s">
        <v>86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78</v>
      </c>
      <c r="B135" s="1" t="s">
        <v>86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79</v>
      </c>
      <c r="B136" s="4" t="s">
        <v>86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80</v>
      </c>
      <c r="B137" s="1" t="s">
        <v>86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81</v>
      </c>
      <c r="B138" s="4" t="s">
        <v>86</v>
      </c>
      <c r="C138" s="5">
        <v>0.35</v>
      </c>
      <c r="D138" s="6">
        <v>130.5</v>
      </c>
      <c r="E138" s="4">
        <v>1</v>
      </c>
      <c r="F138" s="6">
        <f>IF(D138&gt;500,500,D138)</f>
        <v>130.5</v>
      </c>
      <c r="G138" s="6">
        <f>D138-F138</f>
        <v>0</v>
      </c>
      <c r="H138" s="6">
        <f>G138*C138</f>
        <v>0</v>
      </c>
      <c r="I138" s="6">
        <f>F138+G138-H138</f>
        <v>130.5</v>
      </c>
      <c r="J138" s="6">
        <f>IF(I138*C138&gt;2500,2500,I138*C138)</f>
        <v>45.675</v>
      </c>
    </row>
    <row r="139" spans="1:10">
      <c r="A139" s="1" t="s">
        <v>82</v>
      </c>
      <c r="B139" s="1" t="s">
        <v>86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83</v>
      </c>
      <c r="B140" s="4" t="s">
        <v>86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84</v>
      </c>
      <c r="B141" s="1" t="s">
        <v>86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D142" s="10">
        <f>SUM(D77:D141)</f>
        <v>562.5</v>
      </c>
      <c r="E142" s="9">
        <f>SUM(E77:E141)</f>
        <v>6</v>
      </c>
      <c r="H142" s="10">
        <f>SUM(H77:H141)</f>
        <v>0</v>
      </c>
      <c r="J142" s="10">
        <f>SUM(J77:J141)</f>
        <v>214.0875</v>
      </c>
    </row>
    <row r="143" spans="1:10">
      <c r="H143" s="11">
        <f>H142/D142</f>
        <v>0</v>
      </c>
      <c r="J143" s="11">
        <f>J142/D142</f>
        <v>0.3806</v>
      </c>
    </row>
    <row r="145" spans="1:10">
      <c r="A145" s="2" t="s">
        <v>87</v>
      </c>
    </row>
    <row r="146" spans="1:10">
      <c r="A146" s="3" t="s">
        <v>6</v>
      </c>
      <c r="B146" s="3" t="s">
        <v>7</v>
      </c>
      <c r="C146" s="3" t="s">
        <v>8</v>
      </c>
      <c r="D146" s="3" t="s">
        <v>9</v>
      </c>
      <c r="E146" s="3" t="s">
        <v>10</v>
      </c>
      <c r="F146" s="3" t="s">
        <v>11</v>
      </c>
      <c r="G146" s="3" t="s">
        <v>12</v>
      </c>
      <c r="H146" s="3" t="s">
        <v>13</v>
      </c>
      <c r="I146" s="3" t="s">
        <v>14</v>
      </c>
      <c r="J146" s="3" t="s">
        <v>15</v>
      </c>
    </row>
    <row r="147" spans="1:10">
      <c r="A147" s="1" t="s">
        <v>20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39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41</v>
      </c>
      <c r="B149" s="1" t="s">
        <v>88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89</v>
      </c>
      <c r="B150" s="4" t="s">
        <v>88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D151" s="10">
        <f>SUM(D147:D150)</f>
        <v>0</v>
      </c>
      <c r="E151" s="9">
        <f>SUM(E147:E150)</f>
        <v>0</v>
      </c>
      <c r="H151" s="10">
        <f>SUM(H147:H150)</f>
        <v>0</v>
      </c>
      <c r="J151" s="10">
        <f>SUM(J147:J150)</f>
        <v>0</v>
      </c>
    </row>
    <row r="152" spans="1:10">
      <c r="H152" s="11" t="e">
        <f>H151/D151</f>
        <v>#DIV/0!</v>
      </c>
      <c r="J152" s="11" t="e">
        <f>J151/D151</f>
        <v>#DIV/0!</v>
      </c>
    </row>
    <row r="154" spans="1:10">
      <c r="A154" s="2" t="s">
        <v>90</v>
      </c>
    </row>
    <row r="155" spans="1:10">
      <c r="A155" s="3" t="s">
        <v>6</v>
      </c>
      <c r="B155" s="3" t="s">
        <v>7</v>
      </c>
      <c r="C155" s="3" t="s">
        <v>8</v>
      </c>
      <c r="D155" s="3" t="s">
        <v>9</v>
      </c>
      <c r="E155" s="3" t="s">
        <v>10</v>
      </c>
      <c r="F155" s="3" t="s">
        <v>11</v>
      </c>
      <c r="G155" s="3" t="s">
        <v>12</v>
      </c>
      <c r="H155" s="3" t="s">
        <v>13</v>
      </c>
      <c r="I155" s="3" t="s">
        <v>14</v>
      </c>
      <c r="J155" s="3" t="s">
        <v>15</v>
      </c>
    </row>
    <row r="156" spans="1:10">
      <c r="A156" s="4" t="s">
        <v>91</v>
      </c>
      <c r="B156" s="4" t="s">
        <v>92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30</v>
      </c>
      <c r="B157" s="1" t="s">
        <v>92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39</v>
      </c>
      <c r="B158" s="4" t="s">
        <v>92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40</v>
      </c>
      <c r="B159" s="1" t="s">
        <v>92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41</v>
      </c>
      <c r="B160" s="4" t="s">
        <v>92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93</v>
      </c>
      <c r="B161" s="1" t="s">
        <v>92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59</v>
      </c>
      <c r="B162" s="4" t="s">
        <v>92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94</v>
      </c>
      <c r="B163" s="1" t="s">
        <v>92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D164" s="10">
        <f>SUM(D156:D163)</f>
        <v>0</v>
      </c>
      <c r="E164" s="9">
        <f>SUM(E156:E163)</f>
        <v>0</v>
      </c>
      <c r="H164" s="10">
        <f>SUM(H156:H163)</f>
        <v>0</v>
      </c>
      <c r="J164" s="10">
        <f>SUM(J156:J163)</f>
        <v>0</v>
      </c>
    </row>
    <row r="165" spans="1:10">
      <c r="H165" s="11" t="e">
        <f>H164/D164</f>
        <v>#DIV/0!</v>
      </c>
      <c r="J165" s="11" t="e">
        <f>J164/D164</f>
        <v>#DIV/0!</v>
      </c>
    </row>
    <row r="167" spans="1:10">
      <c r="A167" s="2" t="s">
        <v>95</v>
      </c>
    </row>
    <row r="168" spans="1:10">
      <c r="A168" s="3" t="s">
        <v>6</v>
      </c>
      <c r="B168" s="3" t="s">
        <v>7</v>
      </c>
      <c r="C168" s="3" t="s">
        <v>8</v>
      </c>
      <c r="D168" s="3" t="s">
        <v>9</v>
      </c>
      <c r="E168" s="3" t="s">
        <v>10</v>
      </c>
      <c r="F168" s="3" t="s">
        <v>11</v>
      </c>
      <c r="G168" s="3" t="s">
        <v>12</v>
      </c>
      <c r="H168" s="3" t="s">
        <v>13</v>
      </c>
      <c r="I168" s="3" t="s">
        <v>14</v>
      </c>
      <c r="J168" s="3" t="s">
        <v>15</v>
      </c>
    </row>
    <row r="169" spans="1:10">
      <c r="A169" s="1" t="s">
        <v>26</v>
      </c>
      <c r="B169" s="1" t="s">
        <v>96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29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39</v>
      </c>
      <c r="B171" s="1" t="s">
        <v>96</v>
      </c>
      <c r="C171" s="7">
        <v>0.5</v>
      </c>
      <c r="D171" s="8">
        <v>135.0</v>
      </c>
      <c r="E171" s="1">
        <v>1</v>
      </c>
      <c r="F171" s="8">
        <f>IF(D171&gt;500,500,D171)</f>
        <v>135</v>
      </c>
      <c r="G171" s="8">
        <f>D171-F171</f>
        <v>0</v>
      </c>
      <c r="H171" s="8">
        <f>G171*C171</f>
        <v>0</v>
      </c>
      <c r="I171" s="8">
        <f>F171+G171-H171</f>
        <v>135</v>
      </c>
      <c r="J171" s="8">
        <f>IF(I171*C171&gt;2500,2500,I171*C171)</f>
        <v>67.5</v>
      </c>
    </row>
    <row r="172" spans="1:10">
      <c r="A172" s="4" t="s">
        <v>40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41</v>
      </c>
      <c r="B173" s="1" t="s">
        <v>96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97</v>
      </c>
      <c r="B174" s="4" t="s">
        <v>96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52</v>
      </c>
      <c r="B175" s="1" t="s">
        <v>96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60</v>
      </c>
      <c r="B176" s="4" t="s">
        <v>96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73</v>
      </c>
      <c r="B177" s="1" t="s">
        <v>96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82</v>
      </c>
      <c r="B178" s="4" t="s">
        <v>96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84</v>
      </c>
      <c r="B179" s="1" t="s">
        <v>96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98</v>
      </c>
      <c r="B180" s="4" t="s">
        <v>96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D181" s="10">
        <f>SUM(D169:D180)</f>
        <v>135</v>
      </c>
      <c r="E181" s="9">
        <f>SUM(E169:E180)</f>
        <v>1</v>
      </c>
      <c r="H181" s="10">
        <f>SUM(H169:H180)</f>
        <v>0</v>
      </c>
      <c r="J181" s="10">
        <f>SUM(J169:J180)</f>
        <v>67.5</v>
      </c>
    </row>
    <row r="182" spans="1:10">
      <c r="H182" s="11">
        <f>H181/D181</f>
        <v>0</v>
      </c>
      <c r="J182" s="11">
        <f>J181/D181</f>
        <v>0.5</v>
      </c>
    </row>
    <row r="184" spans="1:10">
      <c r="A184" s="2" t="s">
        <v>99</v>
      </c>
    </row>
    <row r="185" spans="1:10">
      <c r="A185" s="3" t="s">
        <v>6</v>
      </c>
      <c r="B185" s="3" t="s">
        <v>7</v>
      </c>
      <c r="C185" s="3" t="s">
        <v>8</v>
      </c>
      <c r="D185" s="3" t="s">
        <v>9</v>
      </c>
      <c r="E185" s="3" t="s">
        <v>10</v>
      </c>
      <c r="F185" s="3" t="s">
        <v>11</v>
      </c>
      <c r="G185" s="3" t="s">
        <v>12</v>
      </c>
      <c r="H185" s="3" t="s">
        <v>13</v>
      </c>
      <c r="I185" s="3" t="s">
        <v>14</v>
      </c>
      <c r="J185" s="3" t="s">
        <v>15</v>
      </c>
    </row>
    <row r="186" spans="1:10">
      <c r="A186" s="4" t="s">
        <v>39</v>
      </c>
      <c r="B186" s="4" t="s">
        <v>100</v>
      </c>
      <c r="C186" s="5">
        <v>0.5</v>
      </c>
      <c r="D186" s="6">
        <v>280.0</v>
      </c>
      <c r="E186" s="4">
        <v>1</v>
      </c>
      <c r="F186" s="6">
        <f>IF(D186&gt;500,500,D186)</f>
        <v>280</v>
      </c>
      <c r="G186" s="6">
        <f>D186-F186</f>
        <v>0</v>
      </c>
      <c r="H186" s="6">
        <f>G186*C186</f>
        <v>0</v>
      </c>
      <c r="I186" s="6">
        <f>F186+G186-H186</f>
        <v>280</v>
      </c>
      <c r="J186" s="6">
        <f>IF(I186*C186&gt;2500,2500,I186*C186)</f>
        <v>140</v>
      </c>
    </row>
    <row r="187" spans="1:10">
      <c r="A187" s="1" t="s">
        <v>59</v>
      </c>
      <c r="B187" s="1" t="s">
        <v>100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73</v>
      </c>
      <c r="B188" s="4" t="s">
        <v>100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D189" s="10">
        <f>SUM(D186:D188)</f>
        <v>280</v>
      </c>
      <c r="E189" s="9">
        <f>SUM(E186:E188)</f>
        <v>1</v>
      </c>
      <c r="H189" s="10">
        <f>SUM(H186:H188)</f>
        <v>0</v>
      </c>
      <c r="J189" s="10">
        <f>SUM(J186:J188)</f>
        <v>140</v>
      </c>
    </row>
    <row r="190" spans="1:10">
      <c r="H190" s="11">
        <f>H189/D189</f>
        <v>0</v>
      </c>
      <c r="J190" s="11">
        <f>J189/D189</f>
        <v>0.5</v>
      </c>
    </row>
    <row r="192" spans="1:10">
      <c r="A192" s="2" t="s">
        <v>101</v>
      </c>
    </row>
    <row r="193" spans="1:10">
      <c r="A193" s="3" t="s">
        <v>6</v>
      </c>
      <c r="B193" s="3" t="s">
        <v>7</v>
      </c>
      <c r="C193" s="3" t="s">
        <v>8</v>
      </c>
      <c r="D193" s="3" t="s">
        <v>9</v>
      </c>
      <c r="E193" s="3" t="s">
        <v>10</v>
      </c>
      <c r="F193" s="3" t="s">
        <v>11</v>
      </c>
      <c r="G193" s="3" t="s">
        <v>12</v>
      </c>
      <c r="H193" s="3" t="s">
        <v>13</v>
      </c>
      <c r="I193" s="3" t="s">
        <v>14</v>
      </c>
      <c r="J193" s="3" t="s">
        <v>15</v>
      </c>
    </row>
    <row r="194" spans="1:10">
      <c r="A194" s="4" t="s">
        <v>39</v>
      </c>
      <c r="B194" s="4" t="s">
        <v>102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D195" s="10">
        <f>SUM(D194:D194)</f>
        <v>0</v>
      </c>
      <c r="E195" s="9">
        <f>SUM(E194:E194)</f>
        <v>0</v>
      </c>
      <c r="H195" s="10">
        <f>SUM(H194:H194)</f>
        <v>0</v>
      </c>
      <c r="J195" s="10">
        <f>SUM(J194:J194)</f>
        <v>0</v>
      </c>
    </row>
    <row r="196" spans="1:10">
      <c r="H196" s="11" t="e">
        <f>H195/D195</f>
        <v>#DIV/0!</v>
      </c>
      <c r="J196" s="11" t="e">
        <f>J195/D195</f>
        <v>#DIV/0!</v>
      </c>
    </row>
    <row r="198" spans="1:10">
      <c r="A198" s="2" t="s">
        <v>103</v>
      </c>
    </row>
    <row r="199" spans="1:10">
      <c r="A199" s="3" t="s">
        <v>6</v>
      </c>
      <c r="B199" s="3" t="s">
        <v>7</v>
      </c>
      <c r="C199" s="3" t="s">
        <v>8</v>
      </c>
      <c r="D199" s="3" t="s">
        <v>9</v>
      </c>
      <c r="E199" s="3" t="s">
        <v>10</v>
      </c>
      <c r="F199" s="3" t="s">
        <v>11</v>
      </c>
      <c r="G199" s="3" t="s">
        <v>12</v>
      </c>
      <c r="H199" s="3" t="s">
        <v>13</v>
      </c>
      <c r="I199" s="3" t="s">
        <v>14</v>
      </c>
      <c r="J199" s="3" t="s">
        <v>15</v>
      </c>
    </row>
    <row r="200" spans="1:10">
      <c r="A200" s="4" t="s">
        <v>104</v>
      </c>
      <c r="B200" s="4" t="s">
        <v>105</v>
      </c>
      <c r="C200" s="5">
        <v>0.5</v>
      </c>
      <c r="D200" s="6">
        <v>25.0</v>
      </c>
      <c r="E200" s="4">
        <v>1</v>
      </c>
      <c r="F200" s="6">
        <f>IF(D200&gt;500,500,D200)</f>
        <v>25</v>
      </c>
      <c r="G200" s="6">
        <f>D200-F200</f>
        <v>0</v>
      </c>
      <c r="H200" s="6">
        <f>G200*C200</f>
        <v>0</v>
      </c>
      <c r="I200" s="6">
        <f>F200+G200-H200</f>
        <v>25</v>
      </c>
      <c r="J200" s="6">
        <f>IF(I200*C200&gt;2500,2500,I200*C200)</f>
        <v>12.5</v>
      </c>
    </row>
    <row r="201" spans="1:10">
      <c r="A201" s="1" t="s">
        <v>106</v>
      </c>
      <c r="B201" s="1" t="s">
        <v>105</v>
      </c>
      <c r="C201" s="7">
        <v>0</v>
      </c>
      <c r="D201" s="8">
        <v>0</v>
      </c>
      <c r="E201" s="1">
        <v>0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A202" s="4" t="s">
        <v>107</v>
      </c>
      <c r="B202" s="4" t="s">
        <v>105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D203" s="10">
        <f>SUM(D200:D202)</f>
        <v>25</v>
      </c>
      <c r="E203" s="9">
        <f>SUM(E200:E202)</f>
        <v>1</v>
      </c>
      <c r="H203" s="10">
        <f>SUM(H200:H202)</f>
        <v>0</v>
      </c>
      <c r="J203" s="10">
        <f>SUM(J200:J202)</f>
        <v>12.5</v>
      </c>
    </row>
    <row r="204" spans="1:10">
      <c r="H204" s="11">
        <f>H203/D203</f>
        <v>0</v>
      </c>
      <c r="J204" s="11">
        <f>J203/D203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2024-05-13T14:32:14+02:00</dcterms:created>
  <dcterms:modified xsi:type="dcterms:W3CDTF">2024-05-13T14:32:14+02:00</dcterms:modified>
  <dc:title>Untitled Spreadsheet</dc:title>
  <dc:description/>
  <dc:subject/>
  <cp:keywords/>
  <cp:category/>
</cp:coreProperties>
</file>