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<sst xmlns="http://schemas.openxmlformats.org/spreadsheetml/2006/main" uniqueCount="111">
  <si>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</si>
  <si>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</si>
  <si>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</si>
  <si>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</si>
  <si>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</si>
  <si>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</si>
  <si>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</si>
  <si>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</si>
  <si>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</si>
  <si>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</si>
  <si>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</si>
  <si>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</si>
  <si>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</si>
  <si>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</si>
  <si>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</si>
  <si>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</si>
  <si>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</si>
  <si>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</si>
  <si>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</si>
  <si>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</si>
  <si>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</si>
  <si>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</si>
  <si>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</si>
  <si>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</si>
  <si>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</si>
  <si>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</si>
  <si>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Blanca Bernal Fernández-Galiano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</si>
  <si>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</si>
  <si>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</si>
  <si>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</si>
  <si>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</si>
  <si>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</si>
  <si>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</si>
  <si>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</si>
  <si>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</si>
  <si>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</si>
  <si>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</si>
  <si>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</si>
  <si>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</si>
  <si>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Docente retirado (I.F.) [ID: 26]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</si>
  <si>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</si>
  <si>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</si>
  <si>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</si>
  <si>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</si>
  <si>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</si>
  <si>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</si>
  <si>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Estefanía A. Cáceres</t>
  </si>
  <si>
    <t>Ester Comas González</t>
  </si>
  <si>
    <t>Esther Maraver</t>
  </si>
  <si>
    <t>Fernando Ruiz Lotero</t>
  </si>
  <si>
    <t>Francesc Rubí Carnacea</t>
  </si>
  <si>
    <t>Gerard Berenguer Villarreal</t>
  </si>
  <si>
    <t>Helena López</t>
  </si>
  <si>
    <t>Inma Villa del Pino</t>
  </si>
  <si>
    <t>Isaac Serrano</t>
  </si>
  <si>
    <t>Jesús Cervilla González</t>
  </si>
  <si>
    <t>Jorge Solís González</t>
  </si>
  <si>
    <t>José Miguel Aguililla Liñán</t>
  </si>
  <si>
    <t>Juan Izquierdo</t>
  </si>
  <si>
    <t>Laura Calzado Sanz</t>
  </si>
  <si>
    <t>Lidia Rodrigo Cansado</t>
  </si>
  <si>
    <t xml:space="preserve">Lorena Gutiérrez </t>
  </si>
  <si>
    <t>Maelán Fontes Villalba</t>
  </si>
  <si>
    <t>Marcos Almirón Taborga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</si>
  <si>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</si>
  <si>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</si>
  <si>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</si>
  <si>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</si>
  <si>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</si>
  <si>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</si>
  <si>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Oscar Yepes Rojas</t>
  </si>
  <si>
    <t>Pablo Hernández Lucas</t>
  </si>
  <si>
    <t>Patricia Jovellar</t>
  </si>
  <si>
    <t>Rafel Donat Roca</t>
  </si>
  <si>
    <t>Raquel Pérez García</t>
  </si>
  <si>
    <t>Raquel Sebio García</t>
  </si>
  <si>
    <t>Raúl Ferrer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</si>
  <si>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</si>
  <si>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</si>
  <si>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</si>
  <si>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</si>
  <si>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</si>
  <si>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</si>
  <si>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</si>
  <si>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</si>
  <si>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</si>
  <si>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</si>
  <si>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</si>
  <si>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</si>
  <si>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</si>
  <si>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Natalia Brandín de la Cruz</t>
  </si>
  <si>
    <t>PT</t>
  </si>
  <si>
    <t>Ana Madeira</t>
  </si>
  <si>
    <t>pt</t>
  </si>
  <si>
    <t>Estefania Garcia</t>
  </si>
  <si>
    <t>Paulo Barreira</t>
  </si>
  <si>
    <t>Sara Rosado</t>
  </si>
  <si>
    <t>EN</t>
  </si>
  <si>
    <t>en</t>
  </si>
  <si>
    <t>Gerard Muñoz Castro</t>
  </si>
  <si>
    <t>Helena D. Silman Cohen</t>
  </si>
  <si>
    <t>Zoe Queally</t>
  </si>
  <si>
    <t>IT</t>
  </si>
  <si>
    <t>it</t>
  </si>
  <si>
    <t>CN</t>
  </si>
  <si>
    <t>cn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</si>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</sst>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7"/>
  <sheetViews>
    <sheetView tabSelected="0" workbookViewId="0" showGridLines="true" showRowColHeaders="1">
      <selection activeCell="J207" sqref="J207"/>
    </sheetView>
  </sheetViews>
  <sheetFormatPr defaultRowHeight="14.4" outlineLevelRow="0" outlineLevelCol="0"/>
  <cols>
    <col min="1" max="1" width="39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1299.33</v>
      </c>
      <c r="E4" s="4">
        <v>10</v>
      </c>
      <c r="F4" s="6">
        <f>IF(D4&gt;500,500,D4)</f>
        <v>500</v>
      </c>
      <c r="G4" s="6">
        <f>D4-F4</f>
        <v>799.33</v>
      </c>
      <c r="H4" s="6">
        <f>G4*C4</f>
        <v>279.7655</v>
      </c>
      <c r="I4" s="6">
        <f>F4+G4-H4</f>
        <v>1019.5645</v>
      </c>
      <c r="J4" s="6">
        <f>IF(I4*C4&gt;2500,2500,I4*C4)</f>
        <v>356.847575</v>
      </c>
    </row>
    <row r="5" spans="1:10">
      <c r="A5" s="1" t="s">
        <v>18</v>
      </c>
      <c r="B5" s="1" t="s">
        <v>17</v>
      </c>
      <c r="C5" s="7">
        <v>0.35</v>
      </c>
      <c r="D5" s="8">
        <v>199.0</v>
      </c>
      <c r="E5" s="1">
        <v>3</v>
      </c>
      <c r="F5" s="8">
        <f>IF(D5&gt;500,500,D5)</f>
        <v>199</v>
      </c>
      <c r="G5" s="8">
        <f>D5-F5</f>
        <v>0</v>
      </c>
      <c r="H5" s="8">
        <f>G5*C5</f>
        <v>0</v>
      </c>
      <c r="I5" s="8">
        <f>F5+G5-H5</f>
        <v>199</v>
      </c>
      <c r="J5" s="8">
        <f>IF(I5*C5&gt;2500,2500,I5*C5)</f>
        <v>69.65</v>
      </c>
    </row>
    <row r="6" spans="1:10">
      <c r="A6" s="4" t="s">
        <v>19</v>
      </c>
      <c r="B6" s="4" t="s">
        <v>17</v>
      </c>
      <c r="C6" s="5">
        <v>0.35</v>
      </c>
      <c r="D6" s="6">
        <v>540.0</v>
      </c>
      <c r="E6" s="4">
        <v>6</v>
      </c>
      <c r="F6" s="6">
        <f>IF(D6&gt;500,500,D6)</f>
        <v>500</v>
      </c>
      <c r="G6" s="6">
        <f>D6-F6</f>
        <v>40</v>
      </c>
      <c r="H6" s="6">
        <f>G6*C6</f>
        <v>14</v>
      </c>
      <c r="I6" s="6">
        <f>F6+G6-H6</f>
        <v>526</v>
      </c>
      <c r="J6" s="6">
        <f>IF(I6*C6&gt;2500,2500,I6*C6)</f>
        <v>184.1</v>
      </c>
    </row>
    <row r="7" spans="1:10">
      <c r="A7" s="1" t="s">
        <v>20</v>
      </c>
      <c r="B7" s="1" t="s">
        <v>17</v>
      </c>
      <c r="C7" s="7">
        <v>0</v>
      </c>
      <c r="D7" s="8">
        <v>0</v>
      </c>
      <c r="E7" s="1">
        <v>0</v>
      </c>
      <c r="F7" s="8">
        <f>IF(D7&gt;500,500,D7)</f>
        <v>0</v>
      </c>
      <c r="G7" s="8">
        <f>D7-F7</f>
        <v>0</v>
      </c>
      <c r="H7" s="8">
        <f>G7*C7</f>
        <v>0</v>
      </c>
      <c r="I7" s="8">
        <f>F7+G7-H7</f>
        <v>0</v>
      </c>
      <c r="J7" s="8">
        <f>IF(I7*C7&gt;2500,2500,I7*C7)</f>
        <v>0</v>
      </c>
    </row>
    <row r="8" spans="1:10">
      <c r="A8" s="4" t="s">
        <v>21</v>
      </c>
      <c r="B8" s="4" t="s">
        <v>17</v>
      </c>
      <c r="C8" s="5">
        <v>0.5</v>
      </c>
      <c r="D8" s="6">
        <v>1200.0</v>
      </c>
      <c r="E8" s="4">
        <v>11</v>
      </c>
      <c r="F8" s="6">
        <f>IF(D8&gt;500,500,D8)</f>
        <v>500</v>
      </c>
      <c r="G8" s="6">
        <f>D8-F8</f>
        <v>700</v>
      </c>
      <c r="H8" s="6">
        <f>G8*C8</f>
        <v>350</v>
      </c>
      <c r="I8" s="6">
        <f>F8+G8-H8</f>
        <v>850</v>
      </c>
      <c r="J8" s="6">
        <f>IF(I8*C8&gt;2500,2500,I8*C8)</f>
        <v>425</v>
      </c>
    </row>
    <row r="9" spans="1:10">
      <c r="A9" s="1" t="s">
        <v>22</v>
      </c>
      <c r="B9" s="1" t="s">
        <v>17</v>
      </c>
      <c r="C9" s="7">
        <v>0.35</v>
      </c>
      <c r="D9" s="8">
        <v>1350.0</v>
      </c>
      <c r="E9" s="1">
        <v>11</v>
      </c>
      <c r="F9" s="8">
        <f>IF(D9&gt;500,500,D9)</f>
        <v>500</v>
      </c>
      <c r="G9" s="8">
        <f>D9-F9</f>
        <v>850</v>
      </c>
      <c r="H9" s="8">
        <f>G9*C9</f>
        <v>297.5</v>
      </c>
      <c r="I9" s="8">
        <f>F9+G9-H9</f>
        <v>1052.5</v>
      </c>
      <c r="J9" s="8">
        <f>IF(I9*C9&gt;2500,2500,I9*C9)</f>
        <v>368.375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112.5</v>
      </c>
      <c r="E11" s="1">
        <v>1</v>
      </c>
      <c r="F11" s="8">
        <f>IF(D11&gt;500,500,D11)</f>
        <v>112.5</v>
      </c>
      <c r="G11" s="8">
        <f>D11-F11</f>
        <v>0</v>
      </c>
      <c r="H11" s="8">
        <f>G11*C11</f>
        <v>0</v>
      </c>
      <c r="I11" s="8">
        <f>F11+G11-H11</f>
        <v>112.5</v>
      </c>
      <c r="J11" s="8">
        <f>IF(I11*C11&gt;2500,2500,I11*C11)</f>
        <v>56.25</v>
      </c>
    </row>
    <row r="12" spans="1:10">
      <c r="A12" s="4" t="s">
        <v>25</v>
      </c>
      <c r="B12" s="4" t="s">
        <v>17</v>
      </c>
      <c r="C12" s="5">
        <v>0.35</v>
      </c>
      <c r="D12" s="6">
        <v>325.0</v>
      </c>
      <c r="E12" s="4">
        <v>3</v>
      </c>
      <c r="F12" s="6">
        <f>IF(D12&gt;500,500,D12)</f>
        <v>325</v>
      </c>
      <c r="G12" s="6">
        <f>D12-F12</f>
        <v>0</v>
      </c>
      <c r="H12" s="6">
        <f>G12*C12</f>
        <v>0</v>
      </c>
      <c r="I12" s="6">
        <f>F12+G12-H12</f>
        <v>325</v>
      </c>
      <c r="J12" s="6">
        <f>IF(I12*C12&gt;2500,2500,I12*C12)</f>
        <v>113.75</v>
      </c>
    </row>
    <row r="13" spans="1:10">
      <c r="A13" s="1" t="s">
        <v>26</v>
      </c>
      <c r="B13" s="1" t="s">
        <v>17</v>
      </c>
      <c r="C13" s="7">
        <v>0.35</v>
      </c>
      <c r="D13" s="8">
        <v>507.5</v>
      </c>
      <c r="E13" s="1">
        <v>5</v>
      </c>
      <c r="F13" s="8">
        <f>IF(D13&gt;500,500,D13)</f>
        <v>500</v>
      </c>
      <c r="G13" s="8">
        <f>D13-F13</f>
        <v>7.5</v>
      </c>
      <c r="H13" s="8">
        <f>G13*C13</f>
        <v>2.625</v>
      </c>
      <c r="I13" s="8">
        <f>F13+G13-H13</f>
        <v>504.875</v>
      </c>
      <c r="J13" s="8">
        <f>IF(I13*C13&gt;2500,2500,I13*C13)</f>
        <v>176.70625</v>
      </c>
    </row>
    <row r="14" spans="1:10">
      <c r="A14" s="4" t="s">
        <v>27</v>
      </c>
      <c r="B14" s="4" t="s">
        <v>17</v>
      </c>
      <c r="C14" s="5">
        <v>0.35</v>
      </c>
      <c r="D14" s="6">
        <v>675.0</v>
      </c>
      <c r="E14" s="4">
        <v>5</v>
      </c>
      <c r="F14" s="6">
        <f>IF(D14&gt;500,500,D14)</f>
        <v>500</v>
      </c>
      <c r="G14" s="6">
        <f>D14-F14</f>
        <v>175</v>
      </c>
      <c r="H14" s="6">
        <f>G14*C14</f>
        <v>61.25</v>
      </c>
      <c r="I14" s="6">
        <f>F14+G14-H14</f>
        <v>613.75</v>
      </c>
      <c r="J14" s="6">
        <f>IF(I14*C14&gt;2500,2500,I14*C14)</f>
        <v>214.8125</v>
      </c>
    </row>
    <row r="15" spans="1:10">
      <c r="A15" s="1" t="s">
        <v>28</v>
      </c>
      <c r="B15" s="1" t="s">
        <v>17</v>
      </c>
      <c r="C15" s="7">
        <v>0.35</v>
      </c>
      <c r="D15" s="8">
        <v>822.0</v>
      </c>
      <c r="E15" s="1">
        <v>9</v>
      </c>
      <c r="F15" s="8">
        <f>IF(D15&gt;500,500,D15)</f>
        <v>500</v>
      </c>
      <c r="G15" s="8">
        <f>D15-F15</f>
        <v>322</v>
      </c>
      <c r="H15" s="8">
        <f>G15*C15</f>
        <v>112.7</v>
      </c>
      <c r="I15" s="8">
        <f>F15+G15-H15</f>
        <v>709.3</v>
      </c>
      <c r="J15" s="8">
        <f>IF(I15*C15&gt;2500,2500,I15*C15)</f>
        <v>248.255</v>
      </c>
    </row>
    <row r="16" spans="1:10">
      <c r="A16" s="4" t="s">
        <v>29</v>
      </c>
      <c r="B16" s="4" t="s">
        <v>17</v>
      </c>
      <c r="C16" s="5">
        <v>0.35</v>
      </c>
      <c r="D16" s="6">
        <v>2314.5</v>
      </c>
      <c r="E16" s="4">
        <v>18</v>
      </c>
      <c r="F16" s="6">
        <f>IF(D16&gt;500,500,D16)</f>
        <v>500</v>
      </c>
      <c r="G16" s="6">
        <f>D16-F16</f>
        <v>1814.5</v>
      </c>
      <c r="H16" s="6">
        <f>G16*C16</f>
        <v>635.075</v>
      </c>
      <c r="I16" s="6">
        <f>F16+G16-H16</f>
        <v>1679.425</v>
      </c>
      <c r="J16" s="6">
        <f>IF(I16*C16&gt;2500,2500,I16*C16)</f>
        <v>587.79875</v>
      </c>
    </row>
    <row r="17" spans="1:10">
      <c r="A17" s="1" t="s">
        <v>30</v>
      </c>
      <c r="B17" s="1" t="s">
        <v>17</v>
      </c>
      <c r="C17" s="7">
        <v>0.35</v>
      </c>
      <c r="D17" s="8">
        <v>450.0</v>
      </c>
      <c r="E17" s="1">
        <v>3</v>
      </c>
      <c r="F17" s="8">
        <f>IF(D17&gt;500,500,D17)</f>
        <v>450</v>
      </c>
      <c r="G17" s="8">
        <f>D17-F17</f>
        <v>0</v>
      </c>
      <c r="H17" s="8">
        <f>G17*C17</f>
        <v>0</v>
      </c>
      <c r="I17" s="8">
        <f>F17+G17-H17</f>
        <v>450</v>
      </c>
      <c r="J17" s="8">
        <f>IF(I17*C17&gt;2500,2500,I17*C17)</f>
        <v>157.5</v>
      </c>
    </row>
    <row r="18" spans="1:10">
      <c r="A18" s="4" t="s">
        <v>31</v>
      </c>
      <c r="B18" s="4" t="s">
        <v>17</v>
      </c>
      <c r="C18" s="5">
        <v>0</v>
      </c>
      <c r="D18" s="6">
        <v>105.0</v>
      </c>
      <c r="E18" s="4">
        <v>1</v>
      </c>
      <c r="F18" s="6">
        <f>IF(D18&gt;500,500,D18)</f>
        <v>105</v>
      </c>
      <c r="G18" s="6">
        <f>D18-F18</f>
        <v>0</v>
      </c>
      <c r="H18" s="6">
        <f>G18*C18</f>
        <v>0</v>
      </c>
      <c r="I18" s="6">
        <f>F18+G18-H18</f>
        <v>105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0.35</v>
      </c>
      <c r="D19" s="8">
        <v>330.0</v>
      </c>
      <c r="E19" s="1">
        <v>2</v>
      </c>
      <c r="F19" s="8">
        <f>IF(D19&gt;500,500,D19)</f>
        <v>330</v>
      </c>
      <c r="G19" s="8">
        <f>D19-F19</f>
        <v>0</v>
      </c>
      <c r="H19" s="8">
        <f>G19*C19</f>
        <v>0</v>
      </c>
      <c r="I19" s="8">
        <f>F19+G19-H19</f>
        <v>330</v>
      </c>
      <c r="J19" s="8">
        <f>IF(I19*C19&gt;2500,2500,I19*C19)</f>
        <v>115.5</v>
      </c>
    </row>
    <row r="20" spans="1:10">
      <c r="A20" s="4" t="s">
        <v>33</v>
      </c>
      <c r="B20" s="4" t="s">
        <v>17</v>
      </c>
      <c r="C20" s="5">
        <v>0.35</v>
      </c>
      <c r="D20" s="6">
        <v>1700.0</v>
      </c>
      <c r="E20" s="4">
        <v>15</v>
      </c>
      <c r="F20" s="6">
        <f>IF(D20&gt;500,500,D20)</f>
        <v>500</v>
      </c>
      <c r="G20" s="6">
        <f>D20-F20</f>
        <v>1200</v>
      </c>
      <c r="H20" s="6">
        <f>G20*C20</f>
        <v>420</v>
      </c>
      <c r="I20" s="6">
        <f>F20+G20-H20</f>
        <v>1280</v>
      </c>
      <c r="J20" s="6">
        <f>IF(I20*C20&gt;2500,2500,I20*C20)</f>
        <v>448</v>
      </c>
    </row>
    <row r="21" spans="1:10">
      <c r="A21" s="1" t="s">
        <v>34</v>
      </c>
      <c r="B21" s="1" t="s">
        <v>17</v>
      </c>
      <c r="C21" s="7">
        <v>0.35</v>
      </c>
      <c r="D21" s="8">
        <v>300.0</v>
      </c>
      <c r="E21" s="1">
        <v>2</v>
      </c>
      <c r="F21" s="8">
        <f>IF(D21&gt;500,500,D21)</f>
        <v>300</v>
      </c>
      <c r="G21" s="8">
        <f>D21-F21</f>
        <v>0</v>
      </c>
      <c r="H21" s="8">
        <f>G21*C21</f>
        <v>0</v>
      </c>
      <c r="I21" s="8">
        <f>F21+G21-H21</f>
        <v>300</v>
      </c>
      <c r="J21" s="8">
        <f>IF(I21*C21&gt;2500,2500,I21*C21)</f>
        <v>105</v>
      </c>
    </row>
    <row r="22" spans="1:10">
      <c r="A22" s="4" t="s">
        <v>35</v>
      </c>
      <c r="B22" s="4" t="s">
        <v>17</v>
      </c>
      <c r="C22" s="5">
        <v>0.35</v>
      </c>
      <c r="D22" s="6">
        <v>683.33</v>
      </c>
      <c r="E22" s="4">
        <v>5</v>
      </c>
      <c r="F22" s="6">
        <f>IF(D22&gt;500,500,D22)</f>
        <v>500</v>
      </c>
      <c r="G22" s="6">
        <f>D22-F22</f>
        <v>183.33</v>
      </c>
      <c r="H22" s="6">
        <f>G22*C22</f>
        <v>64.1655</v>
      </c>
      <c r="I22" s="6">
        <f>F22+G22-H22</f>
        <v>619.1645</v>
      </c>
      <c r="J22" s="6">
        <f>IF(I22*C22&gt;2500,2500,I22*C22)</f>
        <v>216.707575</v>
      </c>
    </row>
    <row r="23" spans="1:10">
      <c r="A23" s="1" t="s">
        <v>36</v>
      </c>
      <c r="B23" s="1" t="s">
        <v>17</v>
      </c>
      <c r="C23" s="7">
        <v>0.35</v>
      </c>
      <c r="D23" s="8">
        <v>337.5</v>
      </c>
      <c r="E23" s="1">
        <v>4</v>
      </c>
      <c r="F23" s="8">
        <f>IF(D23&gt;500,500,D23)</f>
        <v>337.5</v>
      </c>
      <c r="G23" s="8">
        <f>D23-F23</f>
        <v>0</v>
      </c>
      <c r="H23" s="8">
        <f>G23*C23</f>
        <v>0</v>
      </c>
      <c r="I23" s="8">
        <f>F23+G23-H23</f>
        <v>337.5</v>
      </c>
      <c r="J23" s="8">
        <f>IF(I23*C23&gt;2500,2500,I23*C23)</f>
        <v>118.125</v>
      </c>
    </row>
    <row r="24" spans="1:10">
      <c r="A24" s="4" t="s">
        <v>37</v>
      </c>
      <c r="B24" s="4" t="s">
        <v>17</v>
      </c>
      <c r="C24" s="5">
        <v>0</v>
      </c>
      <c r="D24" s="6">
        <v>0</v>
      </c>
      <c r="E24" s="4">
        <v>0</v>
      </c>
      <c r="F24" s="6">
        <f>IF(D24&gt;500,500,D24)</f>
        <v>0</v>
      </c>
      <c r="G24" s="6">
        <f>D24-F24</f>
        <v>0</v>
      </c>
      <c r="H24" s="6">
        <f>G24*C24</f>
        <v>0</v>
      </c>
      <c r="I24" s="6">
        <f>F24+G24-H24</f>
        <v>0</v>
      </c>
      <c r="J24" s="6">
        <f>IF(I24*C24&gt;2500,2500,I24*C24)</f>
        <v>0</v>
      </c>
    </row>
    <row r="25" spans="1:10">
      <c r="A25" s="1" t="s">
        <v>38</v>
      </c>
      <c r="B25" s="1" t="s">
        <v>17</v>
      </c>
      <c r="C25" s="7">
        <v>0.35</v>
      </c>
      <c r="D25" s="8">
        <v>120.0</v>
      </c>
      <c r="E25" s="1">
        <v>2</v>
      </c>
      <c r="F25" s="8">
        <f>IF(D25&gt;500,500,D25)</f>
        <v>120</v>
      </c>
      <c r="G25" s="8">
        <f>D25-F25</f>
        <v>0</v>
      </c>
      <c r="H25" s="8">
        <f>G25*C25</f>
        <v>0</v>
      </c>
      <c r="I25" s="8">
        <f>F25+G25-H25</f>
        <v>120</v>
      </c>
      <c r="J25" s="8">
        <f>IF(I25*C25&gt;2500,2500,I25*C25)</f>
        <v>42</v>
      </c>
    </row>
    <row r="26" spans="1:10">
      <c r="A26" s="4" t="s">
        <v>39</v>
      </c>
      <c r="B26" s="4" t="s">
        <v>17</v>
      </c>
      <c r="C26" s="5">
        <v>0.5</v>
      </c>
      <c r="D26" s="6">
        <v>8496.62</v>
      </c>
      <c r="E26" s="4">
        <v>59</v>
      </c>
      <c r="F26" s="6">
        <f>IF(D26&gt;500,500,D26)</f>
        <v>500</v>
      </c>
      <c r="G26" s="6">
        <f>D26-F26</f>
        <v>7996.62</v>
      </c>
      <c r="H26" s="6">
        <f>G26*C26</f>
        <v>3998.31</v>
      </c>
      <c r="I26" s="6">
        <f>F26+G26-H26</f>
        <v>4498.31</v>
      </c>
      <c r="J26" s="6">
        <f>IF(I26*C26&gt;2500,2500,I26*C26)</f>
        <v>2249.155</v>
      </c>
    </row>
    <row r="27" spans="1:10">
      <c r="A27" s="1" t="s">
        <v>40</v>
      </c>
      <c r="B27" s="1" t="s">
        <v>17</v>
      </c>
      <c r="C27" s="7">
        <v>0.35</v>
      </c>
      <c r="D27" s="8">
        <v>4391.25</v>
      </c>
      <c r="E27" s="1">
        <v>50</v>
      </c>
      <c r="F27" s="8">
        <f>IF(D27&gt;500,500,D27)</f>
        <v>500</v>
      </c>
      <c r="G27" s="8">
        <f>D27-F27</f>
        <v>3891.25</v>
      </c>
      <c r="H27" s="8">
        <f>G27*C27</f>
        <v>1361.9375</v>
      </c>
      <c r="I27" s="8">
        <f>F27+G27-H27</f>
        <v>3029.3125</v>
      </c>
      <c r="J27" s="8">
        <f>IF(I27*C27&gt;2500,2500,I27*C27)</f>
        <v>1060.259375</v>
      </c>
    </row>
    <row r="28" spans="1:10">
      <c r="A28" s="4" t="s">
        <v>41</v>
      </c>
      <c r="B28" s="4" t="s">
        <v>17</v>
      </c>
      <c r="C28" s="5">
        <v>0.35</v>
      </c>
      <c r="D28" s="6">
        <v>2089.75</v>
      </c>
      <c r="E28" s="4">
        <v>23</v>
      </c>
      <c r="F28" s="6">
        <f>IF(D28&gt;500,500,D28)</f>
        <v>500</v>
      </c>
      <c r="G28" s="6">
        <f>D28-F28</f>
        <v>1589.75</v>
      </c>
      <c r="H28" s="6">
        <f>G28*C28</f>
        <v>556.4125</v>
      </c>
      <c r="I28" s="6">
        <f>F28+G28-H28</f>
        <v>1533.3375</v>
      </c>
      <c r="J28" s="6">
        <f>IF(I28*C28&gt;2500,2500,I28*C28)</f>
        <v>536.668125</v>
      </c>
    </row>
    <row r="29" spans="1:10">
      <c r="A29" s="1" t="s">
        <v>42</v>
      </c>
      <c r="B29" s="1" t="s">
        <v>17</v>
      </c>
      <c r="C29" s="7">
        <v>0.4</v>
      </c>
      <c r="D29" s="8">
        <v>708.33</v>
      </c>
      <c r="E29" s="1">
        <v>8</v>
      </c>
      <c r="F29" s="8">
        <f>IF(D29&gt;500,500,D29)</f>
        <v>500</v>
      </c>
      <c r="G29" s="8">
        <f>D29-F29</f>
        <v>208.33</v>
      </c>
      <c r="H29" s="8">
        <f>G29*C29</f>
        <v>83.332</v>
      </c>
      <c r="I29" s="8">
        <f>F29+G29-H29</f>
        <v>624.998</v>
      </c>
      <c r="J29" s="8">
        <f>IF(I29*C29&gt;2500,2500,I29*C29)</f>
        <v>249.9992</v>
      </c>
    </row>
    <row r="30" spans="1:10">
      <c r="A30" s="4" t="s">
        <v>43</v>
      </c>
      <c r="B30" s="4" t="s">
        <v>17</v>
      </c>
      <c r="C30" s="5">
        <v>0.5</v>
      </c>
      <c r="D30" s="6">
        <v>1931.0</v>
      </c>
      <c r="E30" s="4">
        <v>16</v>
      </c>
      <c r="F30" s="6">
        <f>IF(D30&gt;500,500,D30)</f>
        <v>500</v>
      </c>
      <c r="G30" s="6">
        <f>D30-F30</f>
        <v>1431</v>
      </c>
      <c r="H30" s="6">
        <f>G30*C30</f>
        <v>715.5</v>
      </c>
      <c r="I30" s="6">
        <f>F30+G30-H30</f>
        <v>1215.5</v>
      </c>
      <c r="J30" s="6">
        <f>IF(I30*C30&gt;2500,2500,I30*C30)</f>
        <v>607.75</v>
      </c>
    </row>
    <row r="31" spans="1:10">
      <c r="A31" s="1" t="s">
        <v>44</v>
      </c>
      <c r="B31" s="1" t="s">
        <v>17</v>
      </c>
      <c r="C31" s="7">
        <v>0.35</v>
      </c>
      <c r="D31" s="8">
        <v>509.5</v>
      </c>
      <c r="E31" s="1">
        <v>7</v>
      </c>
      <c r="F31" s="8">
        <f>IF(D31&gt;500,500,D31)</f>
        <v>500</v>
      </c>
      <c r="G31" s="8">
        <f>D31-F31</f>
        <v>9.5</v>
      </c>
      <c r="H31" s="8">
        <f>G31*C31</f>
        <v>3.325</v>
      </c>
      <c r="I31" s="8">
        <f>F31+G31-H31</f>
        <v>506.175</v>
      </c>
      <c r="J31" s="8">
        <f>IF(I31*C31&gt;2500,2500,I31*C31)</f>
        <v>177.16125</v>
      </c>
    </row>
    <row r="32" spans="1:10">
      <c r="A32" s="4" t="s">
        <v>45</v>
      </c>
      <c r="B32" s="4" t="s">
        <v>17</v>
      </c>
      <c r="C32" s="5">
        <v>0.35</v>
      </c>
      <c r="D32" s="6">
        <v>240.0</v>
      </c>
      <c r="E32" s="4">
        <v>2</v>
      </c>
      <c r="F32" s="6">
        <f>IF(D32&gt;500,500,D32)</f>
        <v>240</v>
      </c>
      <c r="G32" s="6">
        <f>D32-F32</f>
        <v>0</v>
      </c>
      <c r="H32" s="6">
        <f>G32*C32</f>
        <v>0</v>
      </c>
      <c r="I32" s="6">
        <f>F32+G32-H32</f>
        <v>240</v>
      </c>
      <c r="J32" s="6">
        <f>IF(I32*C32&gt;2500,2500,I32*C32)</f>
        <v>84</v>
      </c>
    </row>
    <row r="33" spans="1:10">
      <c r="A33" s="1" t="s">
        <v>46</v>
      </c>
      <c r="B33" s="1" t="s">
        <v>17</v>
      </c>
      <c r="C33" s="7">
        <v>0</v>
      </c>
      <c r="D33" s="8">
        <v>0</v>
      </c>
      <c r="E33" s="1">
        <v>0</v>
      </c>
      <c r="F33" s="8">
        <f>IF(D33&gt;500,500,D33)</f>
        <v>0</v>
      </c>
      <c r="G33" s="8">
        <f>D33-F33</f>
        <v>0</v>
      </c>
      <c r="H33" s="8">
        <f>G33*C33</f>
        <v>0</v>
      </c>
      <c r="I33" s="8">
        <f>F33+G33-H33</f>
        <v>0</v>
      </c>
      <c r="J33" s="8">
        <f>IF(I33*C33&gt;2500,2500,I33*C33)</f>
        <v>0</v>
      </c>
    </row>
    <row r="34" spans="1:10">
      <c r="A34" s="4" t="s">
        <v>47</v>
      </c>
      <c r="B34" s="4" t="s">
        <v>17</v>
      </c>
      <c r="C34" s="5">
        <v>0.35</v>
      </c>
      <c r="D34" s="6">
        <v>2047.0</v>
      </c>
      <c r="E34" s="4">
        <v>18</v>
      </c>
      <c r="F34" s="6">
        <f>IF(D34&gt;500,500,D34)</f>
        <v>500</v>
      </c>
      <c r="G34" s="6">
        <f>D34-F34</f>
        <v>1547</v>
      </c>
      <c r="H34" s="6">
        <f>G34*C34</f>
        <v>541.45</v>
      </c>
      <c r="I34" s="6">
        <f>F34+G34-H34</f>
        <v>1505.55</v>
      </c>
      <c r="J34" s="6">
        <f>IF(I34*C34&gt;2500,2500,I34*C34)</f>
        <v>526.9425</v>
      </c>
    </row>
    <row r="35" spans="1:10">
      <c r="A35" s="1" t="s">
        <v>48</v>
      </c>
      <c r="B35" s="1" t="s">
        <v>17</v>
      </c>
      <c r="C35" s="7">
        <v>0.35</v>
      </c>
      <c r="D35" s="8">
        <v>525.0</v>
      </c>
      <c r="E35" s="1">
        <v>4</v>
      </c>
      <c r="F35" s="8">
        <f>IF(D35&gt;500,500,D35)</f>
        <v>500</v>
      </c>
      <c r="G35" s="8">
        <f>D35-F35</f>
        <v>25</v>
      </c>
      <c r="H35" s="8">
        <f>G35*C35</f>
        <v>8.75</v>
      </c>
      <c r="I35" s="8">
        <f>F35+G35-H35</f>
        <v>516.25</v>
      </c>
      <c r="J35" s="8">
        <f>IF(I35*C35&gt;2500,2500,I35*C35)</f>
        <v>180.6875</v>
      </c>
    </row>
    <row r="36" spans="1:10">
      <c r="A36" s="4" t="s">
        <v>49</v>
      </c>
      <c r="B36" s="4" t="s">
        <v>17</v>
      </c>
      <c r="C36" s="5">
        <v>0.35</v>
      </c>
      <c r="D36" s="6">
        <v>150.0</v>
      </c>
      <c r="E36" s="4">
        <v>1</v>
      </c>
      <c r="F36" s="6">
        <f>IF(D36&gt;500,500,D36)</f>
        <v>150</v>
      </c>
      <c r="G36" s="6">
        <f>D36-F36</f>
        <v>0</v>
      </c>
      <c r="H36" s="6">
        <f>G36*C36</f>
        <v>0</v>
      </c>
      <c r="I36" s="6">
        <f>F36+G36-H36</f>
        <v>150</v>
      </c>
      <c r="J36" s="6">
        <f>IF(I36*C36&gt;2500,2500,I36*C36)</f>
        <v>52.5</v>
      </c>
    </row>
    <row r="37" spans="1:10">
      <c r="A37" s="1" t="s">
        <v>50</v>
      </c>
      <c r="B37" s="1" t="s">
        <v>17</v>
      </c>
      <c r="C37" s="7">
        <v>0.35</v>
      </c>
      <c r="D37" s="8">
        <v>420.0</v>
      </c>
      <c r="E37" s="1">
        <v>4</v>
      </c>
      <c r="F37" s="8">
        <f>IF(D37&gt;500,500,D37)</f>
        <v>420</v>
      </c>
      <c r="G37" s="8">
        <f>D37-F37</f>
        <v>0</v>
      </c>
      <c r="H37" s="8">
        <f>G37*C37</f>
        <v>0</v>
      </c>
      <c r="I37" s="8">
        <f>F37+G37-H37</f>
        <v>420</v>
      </c>
      <c r="J37" s="8">
        <f>IF(I37*C37&gt;2500,2500,I37*C37)</f>
        <v>147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0.35</v>
      </c>
      <c r="D39" s="8">
        <v>381.83</v>
      </c>
      <c r="E39" s="1">
        <v>3</v>
      </c>
      <c r="F39" s="8">
        <f>IF(D39&gt;500,500,D39)</f>
        <v>381.83</v>
      </c>
      <c r="G39" s="8">
        <f>D39-F39</f>
        <v>0</v>
      </c>
      <c r="H39" s="8">
        <f>G39*C39</f>
        <v>0</v>
      </c>
      <c r="I39" s="8">
        <f>F39+G39-H39</f>
        <v>381.83</v>
      </c>
      <c r="J39" s="8">
        <f>IF(I39*C39&gt;2500,2500,I39*C39)</f>
        <v>133.6405</v>
      </c>
    </row>
    <row r="40" spans="1:10">
      <c r="A40" s="4" t="s">
        <v>53</v>
      </c>
      <c r="B40" s="4" t="s">
        <v>17</v>
      </c>
      <c r="C40" s="5">
        <v>0.35</v>
      </c>
      <c r="D40" s="6">
        <v>150.0</v>
      </c>
      <c r="E40" s="4">
        <v>1</v>
      </c>
      <c r="F40" s="6">
        <f>IF(D40&gt;500,500,D40)</f>
        <v>150</v>
      </c>
      <c r="G40" s="6">
        <f>D40-F40</f>
        <v>0</v>
      </c>
      <c r="H40" s="6">
        <f>G40*C40</f>
        <v>0</v>
      </c>
      <c r="I40" s="6">
        <f>F40+G40-H40</f>
        <v>150</v>
      </c>
      <c r="J40" s="6">
        <f>IF(I40*C40&gt;2500,2500,I40*C40)</f>
        <v>52.5</v>
      </c>
    </row>
    <row r="41" spans="1:10">
      <c r="A41" s="1" t="s">
        <v>54</v>
      </c>
      <c r="B41" s="1" t="s">
        <v>17</v>
      </c>
      <c r="C41" s="7">
        <v>0.35</v>
      </c>
      <c r="D41" s="8">
        <v>912.5</v>
      </c>
      <c r="E41" s="1">
        <v>7</v>
      </c>
      <c r="F41" s="8">
        <f>IF(D41&gt;500,500,D41)</f>
        <v>500</v>
      </c>
      <c r="G41" s="8">
        <f>D41-F41</f>
        <v>412.5</v>
      </c>
      <c r="H41" s="8">
        <f>G41*C41</f>
        <v>144.375</v>
      </c>
      <c r="I41" s="8">
        <f>F41+G41-H41</f>
        <v>768.125</v>
      </c>
      <c r="J41" s="8">
        <f>IF(I41*C41&gt;2500,2500,I41*C41)</f>
        <v>268.84375</v>
      </c>
    </row>
    <row r="42" spans="1:10">
      <c r="A42" s="4" t="s">
        <v>55</v>
      </c>
      <c r="B42" s="4" t="s">
        <v>17</v>
      </c>
      <c r="C42" s="5">
        <v>0.4</v>
      </c>
      <c r="D42" s="6">
        <v>1245.0</v>
      </c>
      <c r="E42" s="4">
        <v>10</v>
      </c>
      <c r="F42" s="6">
        <f>IF(D42&gt;500,500,D42)</f>
        <v>500</v>
      </c>
      <c r="G42" s="6">
        <f>D42-F42</f>
        <v>745</v>
      </c>
      <c r="H42" s="6">
        <f>G42*C42</f>
        <v>298</v>
      </c>
      <c r="I42" s="6">
        <f>F42+G42-H42</f>
        <v>947</v>
      </c>
      <c r="J42" s="6">
        <f>IF(I42*C42&gt;2500,2500,I42*C42)</f>
        <v>378.8</v>
      </c>
    </row>
    <row r="43" spans="1:10">
      <c r="A43" s="1" t="s">
        <v>56</v>
      </c>
      <c r="B43" s="1" t="s">
        <v>17</v>
      </c>
      <c r="C43" s="7">
        <v>0.35</v>
      </c>
      <c r="D43" s="8">
        <v>744.0</v>
      </c>
      <c r="E43" s="1">
        <v>5</v>
      </c>
      <c r="F43" s="8">
        <f>IF(D43&gt;500,500,D43)</f>
        <v>500</v>
      </c>
      <c r="G43" s="8">
        <f>D43-F43</f>
        <v>244</v>
      </c>
      <c r="H43" s="8">
        <f>G43*C43</f>
        <v>85.4</v>
      </c>
      <c r="I43" s="8">
        <f>F43+G43-H43</f>
        <v>658.6</v>
      </c>
      <c r="J43" s="8">
        <f>IF(I43*C43&gt;2500,2500,I43*C43)</f>
        <v>230.51</v>
      </c>
    </row>
    <row r="44" spans="1:10">
      <c r="A44" s="4" t="s">
        <v>57</v>
      </c>
      <c r="B44" s="4" t="s">
        <v>17</v>
      </c>
      <c r="C44" s="5">
        <v>0.35</v>
      </c>
      <c r="D44" s="6">
        <v>1015.0</v>
      </c>
      <c r="E44" s="4">
        <v>10</v>
      </c>
      <c r="F44" s="6">
        <f>IF(D44&gt;500,500,D44)</f>
        <v>500</v>
      </c>
      <c r="G44" s="6">
        <f>D44-F44</f>
        <v>515</v>
      </c>
      <c r="H44" s="6">
        <f>G44*C44</f>
        <v>180.25</v>
      </c>
      <c r="I44" s="6">
        <f>F44+G44-H44</f>
        <v>834.75</v>
      </c>
      <c r="J44" s="6">
        <f>IF(I44*C44&gt;2500,2500,I44*C44)</f>
        <v>292.1625</v>
      </c>
    </row>
    <row r="45" spans="1:10">
      <c r="A45" s="1" t="s">
        <v>58</v>
      </c>
      <c r="B45" s="1" t="s">
        <v>17</v>
      </c>
      <c r="C45" s="7">
        <v>0.35</v>
      </c>
      <c r="D45" s="8">
        <v>937.5</v>
      </c>
      <c r="E45" s="1">
        <v>4</v>
      </c>
      <c r="F45" s="8">
        <f>IF(D45&gt;500,500,D45)</f>
        <v>500</v>
      </c>
      <c r="G45" s="8">
        <f>D45-F45</f>
        <v>437.5</v>
      </c>
      <c r="H45" s="8">
        <f>G45*C45</f>
        <v>153.125</v>
      </c>
      <c r="I45" s="8">
        <f>F45+G45-H45</f>
        <v>784.375</v>
      </c>
      <c r="J45" s="8">
        <f>IF(I45*C45&gt;2500,2500,I45*C45)</f>
        <v>274.53125</v>
      </c>
    </row>
    <row r="46" spans="1:10">
      <c r="A46" s="4" t="s">
        <v>59</v>
      </c>
      <c r="B46" s="4" t="s">
        <v>17</v>
      </c>
      <c r="C46" s="5">
        <v>0.35</v>
      </c>
      <c r="D46" s="6">
        <v>12295.5</v>
      </c>
      <c r="E46" s="4">
        <v>102</v>
      </c>
      <c r="F46" s="6">
        <f>IF(D46&gt;500,500,D46)</f>
        <v>500</v>
      </c>
      <c r="G46" s="6">
        <f>D46-F46</f>
        <v>11795.5</v>
      </c>
      <c r="H46" s="6">
        <f>G46*C46</f>
        <v>4128.425</v>
      </c>
      <c r="I46" s="6">
        <f>F46+G46-H46</f>
        <v>8167.075</v>
      </c>
      <c r="J46" s="6">
        <f>IF(I46*C46&gt;2500,2500,I46*C46)</f>
        <v>2500</v>
      </c>
    </row>
    <row r="47" spans="1:10">
      <c r="A47" s="1" t="s">
        <v>60</v>
      </c>
      <c r="B47" s="1" t="s">
        <v>17</v>
      </c>
      <c r="C47" s="7">
        <v>0.35</v>
      </c>
      <c r="D47" s="8">
        <v>427.5</v>
      </c>
      <c r="E47" s="1">
        <v>3</v>
      </c>
      <c r="F47" s="8">
        <f>IF(D47&gt;500,500,D47)</f>
        <v>427.5</v>
      </c>
      <c r="G47" s="8">
        <f>D47-F47</f>
        <v>0</v>
      </c>
      <c r="H47" s="8">
        <f>G47*C47</f>
        <v>0</v>
      </c>
      <c r="I47" s="8">
        <f>F47+G47-H47</f>
        <v>427.5</v>
      </c>
      <c r="J47" s="8">
        <f>IF(I47*C47&gt;2500,2500,I47*C47)</f>
        <v>149.625</v>
      </c>
    </row>
    <row r="48" spans="1:10">
      <c r="A48" s="4" t="s">
        <v>61</v>
      </c>
      <c r="B48" s="4" t="s">
        <v>17</v>
      </c>
      <c r="C48" s="5">
        <v>0.35</v>
      </c>
      <c r="D48" s="6">
        <v>150.0</v>
      </c>
      <c r="E48" s="4">
        <v>1</v>
      </c>
      <c r="F48" s="6">
        <f>IF(D48&gt;500,500,D48)</f>
        <v>150</v>
      </c>
      <c r="G48" s="6">
        <f>D48-F48</f>
        <v>0</v>
      </c>
      <c r="H48" s="6">
        <f>G48*C48</f>
        <v>0</v>
      </c>
      <c r="I48" s="6">
        <f>F48+G48-H48</f>
        <v>150</v>
      </c>
      <c r="J48" s="6">
        <f>IF(I48*C48&gt;2500,2500,I48*C48)</f>
        <v>52.5</v>
      </c>
    </row>
    <row r="49" spans="1:10">
      <c r="A49" s="1" t="s">
        <v>62</v>
      </c>
      <c r="B49" s="1" t="s">
        <v>17</v>
      </c>
      <c r="C49" s="7">
        <v>0.5</v>
      </c>
      <c r="D49" s="8">
        <v>375.0</v>
      </c>
      <c r="E49" s="1">
        <v>4</v>
      </c>
      <c r="F49" s="8">
        <f>IF(D49&gt;500,500,D49)</f>
        <v>375</v>
      </c>
      <c r="G49" s="8">
        <f>D49-F49</f>
        <v>0</v>
      </c>
      <c r="H49" s="8">
        <f>G49*C49</f>
        <v>0</v>
      </c>
      <c r="I49" s="8">
        <f>F49+G49-H49</f>
        <v>375</v>
      </c>
      <c r="J49" s="8">
        <f>IF(I49*C49&gt;2500,2500,I49*C49)</f>
        <v>187.5</v>
      </c>
    </row>
    <row r="50" spans="1:10">
      <c r="A50" s="4" t="s">
        <v>63</v>
      </c>
      <c r="B50" s="4" t="s">
        <v>17</v>
      </c>
      <c r="C50" s="5">
        <v>0.4</v>
      </c>
      <c r="D50" s="6">
        <v>656.33</v>
      </c>
      <c r="E50" s="4">
        <v>5</v>
      </c>
      <c r="F50" s="6">
        <f>IF(D50&gt;500,500,D50)</f>
        <v>500</v>
      </c>
      <c r="G50" s="6">
        <f>D50-F50</f>
        <v>156.33</v>
      </c>
      <c r="H50" s="6">
        <f>G50*C50</f>
        <v>62.532</v>
      </c>
      <c r="I50" s="6">
        <f>F50+G50-H50</f>
        <v>593.798</v>
      </c>
      <c r="J50" s="6">
        <f>IF(I50*C50&gt;2500,2500,I50*C50)</f>
        <v>237.5192</v>
      </c>
    </row>
    <row r="51" spans="1:10">
      <c r="A51" s="1" t="s">
        <v>64</v>
      </c>
      <c r="B51" s="1" t="s">
        <v>17</v>
      </c>
      <c r="C51" s="7">
        <v>0.4</v>
      </c>
      <c r="D51" s="8">
        <v>783.75</v>
      </c>
      <c r="E51" s="1">
        <v>9</v>
      </c>
      <c r="F51" s="8">
        <f>IF(D51&gt;500,500,D51)</f>
        <v>500</v>
      </c>
      <c r="G51" s="8">
        <f>D51-F51</f>
        <v>283.75</v>
      </c>
      <c r="H51" s="8">
        <f>G51*C51</f>
        <v>113.5</v>
      </c>
      <c r="I51" s="8">
        <f>F51+G51-H51</f>
        <v>670.25</v>
      </c>
      <c r="J51" s="8">
        <f>IF(I51*C51&gt;2500,2500,I51*C51)</f>
        <v>268.1</v>
      </c>
    </row>
    <row r="52" spans="1:10">
      <c r="A52" s="4" t="s">
        <v>65</v>
      </c>
      <c r="B52" s="4" t="s">
        <v>17</v>
      </c>
      <c r="C52" s="5">
        <v>0.35</v>
      </c>
      <c r="D52" s="6">
        <v>1050.0</v>
      </c>
      <c r="E52" s="4">
        <v>8</v>
      </c>
      <c r="F52" s="6">
        <f>IF(D52&gt;500,500,D52)</f>
        <v>500</v>
      </c>
      <c r="G52" s="6">
        <f>D52-F52</f>
        <v>550</v>
      </c>
      <c r="H52" s="6">
        <f>G52*C52</f>
        <v>192.5</v>
      </c>
      <c r="I52" s="6">
        <f>F52+G52-H52</f>
        <v>857.5</v>
      </c>
      <c r="J52" s="6">
        <f>IF(I52*C52&gt;2500,2500,I52*C52)</f>
        <v>300.125</v>
      </c>
    </row>
    <row r="53" spans="1:10">
      <c r="A53" s="1" t="s">
        <v>66</v>
      </c>
      <c r="B53" s="1" t="s">
        <v>17</v>
      </c>
      <c r="C53" s="7">
        <v>0</v>
      </c>
      <c r="D53" s="8">
        <v>0</v>
      </c>
      <c r="E53" s="1">
        <v>0</v>
      </c>
      <c r="F53" s="8">
        <f>IF(D53&gt;500,500,D53)</f>
        <v>0</v>
      </c>
      <c r="G53" s="8">
        <f>D53-F53</f>
        <v>0</v>
      </c>
      <c r="H53" s="8">
        <f>G53*C53</f>
        <v>0</v>
      </c>
      <c r="I53" s="8">
        <f>F53+G53-H53</f>
        <v>0</v>
      </c>
      <c r="J53" s="8">
        <f>IF(I53*C53&gt;2500,2500,I53*C53)</f>
        <v>0</v>
      </c>
    </row>
    <row r="54" spans="1:10">
      <c r="A54" s="4" t="s">
        <v>67</v>
      </c>
      <c r="B54" s="4" t="s">
        <v>17</v>
      </c>
      <c r="C54" s="5">
        <v>0.4</v>
      </c>
      <c r="D54" s="6">
        <v>4311.0</v>
      </c>
      <c r="E54" s="4">
        <v>32</v>
      </c>
      <c r="F54" s="6">
        <f>IF(D54&gt;500,500,D54)</f>
        <v>500</v>
      </c>
      <c r="G54" s="6">
        <f>D54-F54</f>
        <v>3811</v>
      </c>
      <c r="H54" s="6">
        <f>G54*C54</f>
        <v>1524.4</v>
      </c>
      <c r="I54" s="6">
        <f>F54+G54-H54</f>
        <v>2786.6</v>
      </c>
      <c r="J54" s="6">
        <f>IF(I54*C54&gt;2500,2500,I54*C54)</f>
        <v>1114.64</v>
      </c>
    </row>
    <row r="55" spans="1:10">
      <c r="A55" s="1" t="s">
        <v>68</v>
      </c>
      <c r="B55" s="1" t="s">
        <v>17</v>
      </c>
      <c r="C55" s="7">
        <v>0</v>
      </c>
      <c r="D55" s="8">
        <v>385.0</v>
      </c>
      <c r="E55" s="1">
        <v>2</v>
      </c>
      <c r="F55" s="8">
        <f>IF(D55&gt;500,500,D55)</f>
        <v>385</v>
      </c>
      <c r="G55" s="8">
        <f>D55-F55</f>
        <v>0</v>
      </c>
      <c r="H55" s="8">
        <f>G55*C55</f>
        <v>0</v>
      </c>
      <c r="I55" s="8">
        <f>F55+G55-H55</f>
        <v>385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0.4</v>
      </c>
      <c r="D56" s="6">
        <v>2933.0</v>
      </c>
      <c r="E56" s="4">
        <v>25</v>
      </c>
      <c r="F56" s="6">
        <f>IF(D56&gt;500,500,D56)</f>
        <v>500</v>
      </c>
      <c r="G56" s="6">
        <f>D56-F56</f>
        <v>2433</v>
      </c>
      <c r="H56" s="6">
        <f>G56*C56</f>
        <v>973.2</v>
      </c>
      <c r="I56" s="6">
        <f>F56+G56-H56</f>
        <v>1959.8</v>
      </c>
      <c r="J56" s="6">
        <f>IF(I56*C56&gt;2500,2500,I56*C56)</f>
        <v>783.92</v>
      </c>
    </row>
    <row r="57" spans="1:10">
      <c r="A57" s="1" t="s">
        <v>70</v>
      </c>
      <c r="B57" s="1" t="s">
        <v>17</v>
      </c>
      <c r="C57" s="7">
        <v>0.4</v>
      </c>
      <c r="D57" s="8">
        <v>645.83</v>
      </c>
      <c r="E57" s="1">
        <v>5</v>
      </c>
      <c r="F57" s="8">
        <f>IF(D57&gt;500,500,D57)</f>
        <v>500</v>
      </c>
      <c r="G57" s="8">
        <f>D57-F57</f>
        <v>145.83</v>
      </c>
      <c r="H57" s="8">
        <f>G57*C57</f>
        <v>58.332</v>
      </c>
      <c r="I57" s="8">
        <f>F57+G57-H57</f>
        <v>587.498</v>
      </c>
      <c r="J57" s="8">
        <f>IF(I57*C57&gt;2500,2500,I57*C57)</f>
        <v>234.9992</v>
      </c>
    </row>
    <row r="58" spans="1:10">
      <c r="A58" s="4" t="s">
        <v>71</v>
      </c>
      <c r="B58" s="4" t="s">
        <v>17</v>
      </c>
      <c r="C58" s="5">
        <v>0.4</v>
      </c>
      <c r="D58" s="6">
        <v>2720.0</v>
      </c>
      <c r="E58" s="4">
        <v>19</v>
      </c>
      <c r="F58" s="6">
        <f>IF(D58&gt;500,500,D58)</f>
        <v>500</v>
      </c>
      <c r="G58" s="6">
        <f>D58-F58</f>
        <v>2220</v>
      </c>
      <c r="H58" s="6">
        <f>G58*C58</f>
        <v>888</v>
      </c>
      <c r="I58" s="6">
        <f>F58+G58-H58</f>
        <v>1832</v>
      </c>
      <c r="J58" s="6">
        <f>IF(I58*C58&gt;2500,2500,I58*C58)</f>
        <v>732.8</v>
      </c>
    </row>
    <row r="59" spans="1:10">
      <c r="A59" s="1" t="s">
        <v>72</v>
      </c>
      <c r="B59" s="1" t="s">
        <v>17</v>
      </c>
      <c r="C59" s="7">
        <v>0.4</v>
      </c>
      <c r="D59" s="8">
        <v>600.0</v>
      </c>
      <c r="E59" s="1">
        <v>4</v>
      </c>
      <c r="F59" s="8">
        <f>IF(D59&gt;500,500,D59)</f>
        <v>500</v>
      </c>
      <c r="G59" s="8">
        <f>D59-F59</f>
        <v>100</v>
      </c>
      <c r="H59" s="8">
        <f>G59*C59</f>
        <v>40</v>
      </c>
      <c r="I59" s="8">
        <f>F59+G59-H59</f>
        <v>560</v>
      </c>
      <c r="J59" s="8">
        <f>IF(I59*C59&gt;2500,2500,I59*C59)</f>
        <v>224</v>
      </c>
    </row>
    <row r="60" spans="1:10">
      <c r="A60" s="4" t="s">
        <v>73</v>
      </c>
      <c r="B60" s="4" t="s">
        <v>17</v>
      </c>
      <c r="C60" s="5">
        <v>0.5</v>
      </c>
      <c r="D60" s="6">
        <v>1072.5</v>
      </c>
      <c r="E60" s="4">
        <v>10</v>
      </c>
      <c r="F60" s="6">
        <f>IF(D60&gt;500,500,D60)</f>
        <v>500</v>
      </c>
      <c r="G60" s="6">
        <f>D60-F60</f>
        <v>572.5</v>
      </c>
      <c r="H60" s="6">
        <f>G60*C60</f>
        <v>286.25</v>
      </c>
      <c r="I60" s="6">
        <f>F60+G60-H60</f>
        <v>786.25</v>
      </c>
      <c r="J60" s="6">
        <f>IF(I60*C60&gt;2500,2500,I60*C60)</f>
        <v>393.125</v>
      </c>
    </row>
    <row r="61" spans="1:10">
      <c r="A61" s="1" t="s">
        <v>74</v>
      </c>
      <c r="B61" s="1" t="s">
        <v>17</v>
      </c>
      <c r="C61" s="7">
        <v>0.4</v>
      </c>
      <c r="D61" s="8">
        <v>637.5</v>
      </c>
      <c r="E61" s="1">
        <v>5</v>
      </c>
      <c r="F61" s="8">
        <f>IF(D61&gt;500,500,D61)</f>
        <v>500</v>
      </c>
      <c r="G61" s="8">
        <f>D61-F61</f>
        <v>137.5</v>
      </c>
      <c r="H61" s="8">
        <f>G61*C61</f>
        <v>55</v>
      </c>
      <c r="I61" s="8">
        <f>F61+G61-H61</f>
        <v>582.5</v>
      </c>
      <c r="J61" s="8">
        <f>IF(I61*C61&gt;2500,2500,I61*C61)</f>
        <v>233</v>
      </c>
    </row>
    <row r="62" spans="1:10">
      <c r="A62" s="4" t="s">
        <v>75</v>
      </c>
      <c r="B62" s="4" t="s">
        <v>17</v>
      </c>
      <c r="C62" s="5">
        <v>0.35</v>
      </c>
      <c r="D62" s="6">
        <v>1267.5</v>
      </c>
      <c r="E62" s="4">
        <v>10</v>
      </c>
      <c r="F62" s="6">
        <f>IF(D62&gt;500,500,D62)</f>
        <v>500</v>
      </c>
      <c r="G62" s="6">
        <f>D62-F62</f>
        <v>767.5</v>
      </c>
      <c r="H62" s="6">
        <f>G62*C62</f>
        <v>268.625</v>
      </c>
      <c r="I62" s="6">
        <f>F62+G62-H62</f>
        <v>998.875</v>
      </c>
      <c r="J62" s="6">
        <f>IF(I62*C62&gt;2500,2500,I62*C62)</f>
        <v>349.60625</v>
      </c>
    </row>
    <row r="63" spans="1:10">
      <c r="A63" s="1" t="s">
        <v>76</v>
      </c>
      <c r="B63" s="1" t="s">
        <v>17</v>
      </c>
      <c r="C63" s="7">
        <v>0.5</v>
      </c>
      <c r="D63" s="8">
        <v>1010.0</v>
      </c>
      <c r="E63" s="1">
        <v>7</v>
      </c>
      <c r="F63" s="8">
        <f>IF(D63&gt;500,500,D63)</f>
        <v>500</v>
      </c>
      <c r="G63" s="8">
        <f>D63-F63</f>
        <v>510</v>
      </c>
      <c r="H63" s="8">
        <f>G63*C63</f>
        <v>255</v>
      </c>
      <c r="I63" s="8">
        <f>F63+G63-H63</f>
        <v>755</v>
      </c>
      <c r="J63" s="8">
        <f>IF(I63*C63&gt;2500,2500,I63*C63)</f>
        <v>377.5</v>
      </c>
    </row>
    <row r="64" spans="1:10">
      <c r="A64" s="4" t="s">
        <v>77</v>
      </c>
      <c r="B64" s="4" t="s">
        <v>17</v>
      </c>
      <c r="C64" s="5">
        <v>0.35</v>
      </c>
      <c r="D64" s="6">
        <v>770.0</v>
      </c>
      <c r="E64" s="4">
        <v>4</v>
      </c>
      <c r="F64" s="6">
        <f>IF(D64&gt;500,500,D64)</f>
        <v>500</v>
      </c>
      <c r="G64" s="6">
        <f>D64-F64</f>
        <v>270</v>
      </c>
      <c r="H64" s="6">
        <f>G64*C64</f>
        <v>94.5</v>
      </c>
      <c r="I64" s="6">
        <f>F64+G64-H64</f>
        <v>675.5</v>
      </c>
      <c r="J64" s="6">
        <f>IF(I64*C64&gt;2500,2500,I64*C64)</f>
        <v>236.425</v>
      </c>
    </row>
    <row r="65" spans="1:10">
      <c r="A65" s="1" t="s">
        <v>78</v>
      </c>
      <c r="B65" s="1" t="s">
        <v>17</v>
      </c>
      <c r="C65" s="7">
        <v>0.35</v>
      </c>
      <c r="D65" s="8">
        <v>2468.5</v>
      </c>
      <c r="E65" s="1">
        <v>19</v>
      </c>
      <c r="F65" s="8">
        <f>IF(D65&gt;500,500,D65)</f>
        <v>500</v>
      </c>
      <c r="G65" s="8">
        <f>D65-F65</f>
        <v>1968.5</v>
      </c>
      <c r="H65" s="8">
        <f>G65*C65</f>
        <v>688.975</v>
      </c>
      <c r="I65" s="8">
        <f>F65+G65-H65</f>
        <v>1779.525</v>
      </c>
      <c r="J65" s="8">
        <f>IF(I65*C65&gt;2500,2500,I65*C65)</f>
        <v>622.83375</v>
      </c>
    </row>
    <row r="66" spans="1:10">
      <c r="A66" s="4" t="s">
        <v>79</v>
      </c>
      <c r="B66" s="4" t="s">
        <v>17</v>
      </c>
      <c r="C66" s="5">
        <v>0.6</v>
      </c>
      <c r="D66" s="6">
        <v>1270.0</v>
      </c>
      <c r="E66" s="4">
        <v>6</v>
      </c>
      <c r="F66" s="6">
        <f>IF(D66&gt;500,500,D66)</f>
        <v>500</v>
      </c>
      <c r="G66" s="6">
        <f>D66-F66</f>
        <v>770</v>
      </c>
      <c r="H66" s="6">
        <f>G66*C66</f>
        <v>462</v>
      </c>
      <c r="I66" s="6">
        <f>F66+G66-H66</f>
        <v>808</v>
      </c>
      <c r="J66" s="6">
        <f>IF(I66*C66&gt;2500,2500,I66*C66)</f>
        <v>484.8</v>
      </c>
    </row>
    <row r="67" spans="1:10">
      <c r="A67" s="1" t="s">
        <v>80</v>
      </c>
      <c r="B67" s="1" t="s">
        <v>17</v>
      </c>
      <c r="C67" s="7">
        <v>0</v>
      </c>
      <c r="D67" s="8">
        <v>0</v>
      </c>
      <c r="E67" s="1">
        <v>0</v>
      </c>
      <c r="F67" s="8">
        <f>IF(D67&gt;500,500,D67)</f>
        <v>0</v>
      </c>
      <c r="G67" s="8">
        <f>D67-F67</f>
        <v>0</v>
      </c>
      <c r="H67" s="8">
        <f>G67*C67</f>
        <v>0</v>
      </c>
      <c r="I67" s="8">
        <f>F67+G67-H67</f>
        <v>0</v>
      </c>
      <c r="J67" s="8">
        <f>IF(I67*C67&gt;2500,2500,I67*C67)</f>
        <v>0</v>
      </c>
    </row>
    <row r="68" spans="1:10">
      <c r="A68" s="4" t="s">
        <v>81</v>
      </c>
      <c r="B68" s="4" t="s">
        <v>17</v>
      </c>
      <c r="C68" s="5">
        <v>0.35</v>
      </c>
      <c r="D68" s="6">
        <v>1440.62</v>
      </c>
      <c r="E68" s="4">
        <v>14</v>
      </c>
      <c r="F68" s="6">
        <f>IF(D68&gt;500,500,D68)</f>
        <v>500</v>
      </c>
      <c r="G68" s="6">
        <f>D68-F68</f>
        <v>940.62</v>
      </c>
      <c r="H68" s="6">
        <f>G68*C68</f>
        <v>329.217</v>
      </c>
      <c r="I68" s="6">
        <f>F68+G68-H68</f>
        <v>1111.403</v>
      </c>
      <c r="J68" s="6">
        <f>IF(I68*C68&gt;2500,2500,I68*C68)</f>
        <v>388.99105</v>
      </c>
    </row>
    <row r="69" spans="1:10">
      <c r="A69" s="1" t="s">
        <v>82</v>
      </c>
      <c r="B69" s="1" t="s">
        <v>17</v>
      </c>
      <c r="C69" s="7">
        <v>0.35</v>
      </c>
      <c r="D69" s="8">
        <v>2850.25</v>
      </c>
      <c r="E69" s="1">
        <v>22</v>
      </c>
      <c r="F69" s="8">
        <f>IF(D69&gt;500,500,D69)</f>
        <v>500</v>
      </c>
      <c r="G69" s="8">
        <f>D69-F69</f>
        <v>2350.25</v>
      </c>
      <c r="H69" s="8">
        <f>G69*C69</f>
        <v>822.5875</v>
      </c>
      <c r="I69" s="8">
        <f>F69+G69-H69</f>
        <v>2027.6625</v>
      </c>
      <c r="J69" s="8">
        <f>IF(I69*C69&gt;2500,2500,I69*C69)</f>
        <v>709.681875</v>
      </c>
    </row>
    <row r="70" spans="1:10">
      <c r="A70" s="4" t="s">
        <v>83</v>
      </c>
      <c r="B70" s="4" t="s">
        <v>17</v>
      </c>
      <c r="C70" s="5">
        <v>0.35</v>
      </c>
      <c r="D70" s="6">
        <v>1614.0</v>
      </c>
      <c r="E70" s="4">
        <v>14</v>
      </c>
      <c r="F70" s="6">
        <f>IF(D70&gt;500,500,D70)</f>
        <v>500</v>
      </c>
      <c r="G70" s="6">
        <f>D70-F70</f>
        <v>1114</v>
      </c>
      <c r="H70" s="6">
        <f>G70*C70</f>
        <v>389.9</v>
      </c>
      <c r="I70" s="6">
        <f>F70+G70-H70</f>
        <v>1224.1</v>
      </c>
      <c r="J70" s="6">
        <f>IF(I70*C70&gt;2500,2500,I70*C70)</f>
        <v>428.435</v>
      </c>
    </row>
    <row r="71" spans="1:10">
      <c r="A71" s="1" t="s">
        <v>84</v>
      </c>
      <c r="B71" s="1" t="s">
        <v>17</v>
      </c>
      <c r="C71" s="7">
        <v>0.35</v>
      </c>
      <c r="D71" s="8">
        <v>562.5</v>
      </c>
      <c r="E71" s="1">
        <v>4</v>
      </c>
      <c r="F71" s="8">
        <f>IF(D71&gt;500,500,D71)</f>
        <v>500</v>
      </c>
      <c r="G71" s="8">
        <f>D71-F71</f>
        <v>62.5</v>
      </c>
      <c r="H71" s="8">
        <f>G71*C71</f>
        <v>21.875</v>
      </c>
      <c r="I71" s="8">
        <f>F71+G71-H71</f>
        <v>540.625</v>
      </c>
      <c r="J71" s="8">
        <f>IF(I71*C71&gt;2500,2500,I71*C71)</f>
        <v>189.21875</v>
      </c>
    </row>
    <row r="72" spans="1:10">
      <c r="D72" s="10">
        <f>SUM(D4:D71)</f>
        <v>82941.22</v>
      </c>
      <c r="E72" s="9">
        <f>SUM(E4:E71)</f>
        <v>686</v>
      </c>
      <c r="H72" s="10">
        <f>SUM(H4:H71)</f>
        <v>22022.0665</v>
      </c>
      <c r="J72" s="10">
        <f>SUM(J4:J71)</f>
        <v>22896.833675</v>
      </c>
    </row>
    <row r="73" spans="1:10">
      <c r="H73" s="11">
        <f>H72/D72</f>
        <v>0.26551413760251</v>
      </c>
      <c r="J73" s="11">
        <f>J72/D72</f>
        <v>0.27606097034743</v>
      </c>
    </row>
    <row r="75" spans="1:10">
      <c r="A75" s="2" t="s">
        <v>85</v>
      </c>
    </row>
    <row r="76" spans="1:10">
      <c r="A76" s="3" t="s">
        <v>6</v>
      </c>
      <c r="B76" s="3" t="s">
        <v>7</v>
      </c>
      <c r="C76" s="3" t="s">
        <v>8</v>
      </c>
      <c r="D76" s="3" t="s">
        <v>9</v>
      </c>
      <c r="E76" s="3" t="s">
        <v>10</v>
      </c>
      <c r="F76" s="3" t="s">
        <v>11</v>
      </c>
      <c r="G76" s="3" t="s">
        <v>12</v>
      </c>
      <c r="H76" s="3" t="s">
        <v>13</v>
      </c>
      <c r="I76" s="3" t="s">
        <v>14</v>
      </c>
      <c r="J76" s="3" t="s">
        <v>15</v>
      </c>
    </row>
    <row r="77" spans="1:10">
      <c r="A77" s="1" t="s">
        <v>16</v>
      </c>
      <c r="B77" s="1" t="s">
        <v>86</v>
      </c>
      <c r="C77" s="7">
        <v>0</v>
      </c>
      <c r="D77" s="8">
        <v>0</v>
      </c>
      <c r="E77" s="1">
        <v>0</v>
      </c>
      <c r="F77" s="8">
        <f>IF(D77&gt;500,500,D77)</f>
        <v>0</v>
      </c>
      <c r="G77" s="8">
        <f>D77-F77</f>
        <v>0</v>
      </c>
      <c r="H77" s="8">
        <f>G77*C77</f>
        <v>0</v>
      </c>
      <c r="I77" s="8">
        <f>F77+G77-H77</f>
        <v>0</v>
      </c>
      <c r="J77" s="8">
        <f>IF(I77*C77&gt;2500,2500,I77*C77)</f>
        <v>0</v>
      </c>
    </row>
    <row r="78" spans="1:10">
      <c r="A78" s="4" t="s">
        <v>18</v>
      </c>
      <c r="B78" s="4" t="s">
        <v>86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A79" s="1" t="s">
        <v>19</v>
      </c>
      <c r="B79" s="1" t="s">
        <v>86</v>
      </c>
      <c r="C79" s="7">
        <v>0</v>
      </c>
      <c r="D79" s="8">
        <v>0</v>
      </c>
      <c r="E79" s="1">
        <v>0</v>
      </c>
      <c r="F79" s="8">
        <f>IF(D79&gt;500,500,D79)</f>
        <v>0</v>
      </c>
      <c r="G79" s="8">
        <f>D79-F79</f>
        <v>0</v>
      </c>
      <c r="H79" s="8">
        <f>G79*C79</f>
        <v>0</v>
      </c>
      <c r="I79" s="8">
        <f>F79+G79-H79</f>
        <v>0</v>
      </c>
      <c r="J79" s="8">
        <f>IF(I79*C79&gt;2500,2500,I79*C79)</f>
        <v>0</v>
      </c>
    </row>
    <row r="80" spans="1:10">
      <c r="A80" s="4" t="s">
        <v>20</v>
      </c>
      <c r="B80" s="4" t="s">
        <v>86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21</v>
      </c>
      <c r="B81" s="1" t="s">
        <v>86</v>
      </c>
      <c r="C81" s="7">
        <v>0</v>
      </c>
      <c r="D81" s="8">
        <v>0</v>
      </c>
      <c r="E81" s="1">
        <v>0</v>
      </c>
      <c r="F81" s="8">
        <f>IF(D81&gt;500,500,D81)</f>
        <v>0</v>
      </c>
      <c r="G81" s="8">
        <f>D81-F81</f>
        <v>0</v>
      </c>
      <c r="H81" s="8">
        <f>G81*C81</f>
        <v>0</v>
      </c>
      <c r="I81" s="8">
        <f>F81+G81-H81</f>
        <v>0</v>
      </c>
      <c r="J81" s="8">
        <f>IF(I81*C81&gt;2500,2500,I81*C81)</f>
        <v>0</v>
      </c>
    </row>
    <row r="82" spans="1:10">
      <c r="A82" s="4" t="s">
        <v>22</v>
      </c>
      <c r="B82" s="4" t="s">
        <v>86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23</v>
      </c>
      <c r="B83" s="1" t="s">
        <v>86</v>
      </c>
      <c r="C83" s="7">
        <v>0</v>
      </c>
      <c r="D83" s="8">
        <v>0</v>
      </c>
      <c r="E83" s="1">
        <v>0</v>
      </c>
      <c r="F83" s="8">
        <f>IF(D83&gt;500,500,D83)</f>
        <v>0</v>
      </c>
      <c r="G83" s="8">
        <f>D83-F83</f>
        <v>0</v>
      </c>
      <c r="H83" s="8">
        <f>G83*C83</f>
        <v>0</v>
      </c>
      <c r="I83" s="8">
        <f>F83+G83-H83</f>
        <v>0</v>
      </c>
      <c r="J83" s="8">
        <f>IF(I83*C83&gt;2500,2500,I83*C83)</f>
        <v>0</v>
      </c>
    </row>
    <row r="84" spans="1:10">
      <c r="A84" s="4" t="s">
        <v>24</v>
      </c>
      <c r="B84" s="4" t="s">
        <v>86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25</v>
      </c>
      <c r="B85" s="1" t="s">
        <v>86</v>
      </c>
      <c r="C85" s="7">
        <v>0</v>
      </c>
      <c r="D85" s="8">
        <v>0</v>
      </c>
      <c r="E85" s="1">
        <v>0</v>
      </c>
      <c r="F85" s="8">
        <f>IF(D85&gt;500,500,D85)</f>
        <v>0</v>
      </c>
      <c r="G85" s="8">
        <f>D85-F85</f>
        <v>0</v>
      </c>
      <c r="H85" s="8">
        <f>G85*C85</f>
        <v>0</v>
      </c>
      <c r="I85" s="8">
        <f>F85+G85-H85</f>
        <v>0</v>
      </c>
      <c r="J85" s="8">
        <f>IF(I85*C85&gt;2500,2500,I85*C85)</f>
        <v>0</v>
      </c>
    </row>
    <row r="86" spans="1:10">
      <c r="A86" s="4" t="s">
        <v>26</v>
      </c>
      <c r="B86" s="4" t="s">
        <v>86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28</v>
      </c>
      <c r="B87" s="1" t="s">
        <v>86</v>
      </c>
      <c r="C87" s="7">
        <v>0</v>
      </c>
      <c r="D87" s="8">
        <v>0</v>
      </c>
      <c r="E87" s="1">
        <v>0</v>
      </c>
      <c r="F87" s="8">
        <f>IF(D87&gt;500,500,D87)</f>
        <v>0</v>
      </c>
      <c r="G87" s="8">
        <f>D87-F87</f>
        <v>0</v>
      </c>
      <c r="H87" s="8">
        <f>G87*C87</f>
        <v>0</v>
      </c>
      <c r="I87" s="8">
        <f>F87+G87-H87</f>
        <v>0</v>
      </c>
      <c r="J87" s="8">
        <f>IF(I87*C87&gt;2500,2500,I87*C87)</f>
        <v>0</v>
      </c>
    </row>
    <row r="88" spans="1:10">
      <c r="A88" s="4" t="s">
        <v>29</v>
      </c>
      <c r="B88" s="4" t="s">
        <v>86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30</v>
      </c>
      <c r="B89" s="1" t="s">
        <v>86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31</v>
      </c>
      <c r="B90" s="4" t="s">
        <v>86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32</v>
      </c>
      <c r="B91" s="1" t="s">
        <v>86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33</v>
      </c>
      <c r="B92" s="4" t="s">
        <v>86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34</v>
      </c>
      <c r="B93" s="1" t="s">
        <v>86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35</v>
      </c>
      <c r="B94" s="4" t="s">
        <v>86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36</v>
      </c>
      <c r="B95" s="1" t="s">
        <v>86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37</v>
      </c>
      <c r="B96" s="4" t="s">
        <v>86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38</v>
      </c>
      <c r="B97" s="1" t="s">
        <v>86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39</v>
      </c>
      <c r="B98" s="4" t="s">
        <v>86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40</v>
      </c>
      <c r="B99" s="1" t="s">
        <v>86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41</v>
      </c>
      <c r="B100" s="4" t="s">
        <v>86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42</v>
      </c>
      <c r="B101" s="1" t="s">
        <v>86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43</v>
      </c>
      <c r="B102" s="4" t="s">
        <v>86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44</v>
      </c>
      <c r="B103" s="1" t="s">
        <v>86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45</v>
      </c>
      <c r="B104" s="4" t="s">
        <v>86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47</v>
      </c>
      <c r="B105" s="1" t="s">
        <v>86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48</v>
      </c>
      <c r="B106" s="4" t="s">
        <v>86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49</v>
      </c>
      <c r="B107" s="1" t="s">
        <v>86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50</v>
      </c>
      <c r="B108" s="4" t="s">
        <v>86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51</v>
      </c>
      <c r="B109" s="1" t="s">
        <v>86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52</v>
      </c>
      <c r="B110" s="4" t="s">
        <v>86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53</v>
      </c>
      <c r="B111" s="1" t="s">
        <v>86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54</v>
      </c>
      <c r="B112" s="4" t="s">
        <v>86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55</v>
      </c>
      <c r="B113" s="1" t="s">
        <v>86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56</v>
      </c>
      <c r="B114" s="4" t="s">
        <v>86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57</v>
      </c>
      <c r="B115" s="1" t="s">
        <v>86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58</v>
      </c>
      <c r="B116" s="4" t="s">
        <v>86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59</v>
      </c>
      <c r="B117" s="1" t="s">
        <v>86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60</v>
      </c>
      <c r="B118" s="4" t="s">
        <v>86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61</v>
      </c>
      <c r="B119" s="1" t="s">
        <v>86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62</v>
      </c>
      <c r="B120" s="4" t="s">
        <v>86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63</v>
      </c>
      <c r="B121" s="1" t="s">
        <v>86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64</v>
      </c>
      <c r="B122" s="4" t="s">
        <v>86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65</v>
      </c>
      <c r="B123" s="1" t="s">
        <v>86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66</v>
      </c>
      <c r="B124" s="4" t="s">
        <v>86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67</v>
      </c>
      <c r="B125" s="1" t="s">
        <v>86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68</v>
      </c>
      <c r="B126" s="4" t="s">
        <v>86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69</v>
      </c>
      <c r="B127" s="1" t="s">
        <v>86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70</v>
      </c>
      <c r="B128" s="4" t="s">
        <v>86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71</v>
      </c>
      <c r="B129" s="1" t="s">
        <v>86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72</v>
      </c>
      <c r="B130" s="4" t="s">
        <v>86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73</v>
      </c>
      <c r="B131" s="1" t="s">
        <v>86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74</v>
      </c>
      <c r="B132" s="4" t="s">
        <v>86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75</v>
      </c>
      <c r="B133" s="1" t="s">
        <v>86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76</v>
      </c>
      <c r="B134" s="4" t="s">
        <v>86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78</v>
      </c>
      <c r="B135" s="1" t="s">
        <v>86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79</v>
      </c>
      <c r="B136" s="4" t="s">
        <v>86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80</v>
      </c>
      <c r="B137" s="1" t="s">
        <v>86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81</v>
      </c>
      <c r="B138" s="4" t="s">
        <v>86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82</v>
      </c>
      <c r="B139" s="1" t="s">
        <v>86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83</v>
      </c>
      <c r="B140" s="4" t="s">
        <v>86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84</v>
      </c>
      <c r="B141" s="1" t="s">
        <v>86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D142" s="10">
        <f>SUM(D77:D141)</f>
        <v>0</v>
      </c>
      <c r="E142" s="9">
        <f>SUM(E77:E141)</f>
        <v>0</v>
      </c>
      <c r="H142" s="10">
        <f>SUM(H77:H141)</f>
        <v>0</v>
      </c>
      <c r="J142" s="10">
        <f>SUM(J77:J141)</f>
        <v>0</v>
      </c>
    </row>
    <row r="143" spans="1:10">
      <c r="H143" s="11" t="e">
        <f>H142/D142</f>
        <v>#DIV/0!</v>
      </c>
      <c r="J143" s="11" t="e">
        <f>J142/D142</f>
        <v>#DIV/0!</v>
      </c>
    </row>
    <row r="145" spans="1:10">
      <c r="A145" s="2" t="s">
        <v>87</v>
      </c>
    </row>
    <row r="146" spans="1:10">
      <c r="A146" s="3" t="s">
        <v>6</v>
      </c>
      <c r="B146" s="3" t="s">
        <v>7</v>
      </c>
      <c r="C146" s="3" t="s">
        <v>8</v>
      </c>
      <c r="D146" s="3" t="s">
        <v>9</v>
      </c>
      <c r="E146" s="3" t="s">
        <v>10</v>
      </c>
      <c r="F146" s="3" t="s">
        <v>11</v>
      </c>
      <c r="G146" s="3" t="s">
        <v>12</v>
      </c>
      <c r="H146" s="3" t="s">
        <v>13</v>
      </c>
      <c r="I146" s="3" t="s">
        <v>14</v>
      </c>
      <c r="J146" s="3" t="s">
        <v>15</v>
      </c>
    </row>
    <row r="147" spans="1:10">
      <c r="A147" s="1" t="s">
        <v>20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89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39</v>
      </c>
      <c r="B149" s="1" t="s">
        <v>88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41</v>
      </c>
      <c r="B150" s="4" t="s">
        <v>88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A151" s="1" t="s">
        <v>90</v>
      </c>
      <c r="B151" s="1" t="s">
        <v>88</v>
      </c>
      <c r="C151" s="7">
        <v>0</v>
      </c>
      <c r="D151" s="8">
        <v>0</v>
      </c>
      <c r="E151" s="1">
        <v>0</v>
      </c>
      <c r="F151" s="8">
        <f>IF(D151&gt;500,500,D151)</f>
        <v>0</v>
      </c>
      <c r="G151" s="8">
        <f>D151-F151</f>
        <v>0</v>
      </c>
      <c r="H151" s="8">
        <f>G151*C151</f>
        <v>0</v>
      </c>
      <c r="I151" s="8">
        <f>F151+G151-H151</f>
        <v>0</v>
      </c>
      <c r="J151" s="8">
        <f>IF(I151*C151&gt;2500,2500,I151*C151)</f>
        <v>0</v>
      </c>
    </row>
    <row r="152" spans="1:10">
      <c r="D152" s="10">
        <f>SUM(D147:D151)</f>
        <v>0</v>
      </c>
      <c r="E152" s="9">
        <f>SUM(E147:E151)</f>
        <v>0</v>
      </c>
      <c r="H152" s="10">
        <f>SUM(H147:H151)</f>
        <v>0</v>
      </c>
      <c r="J152" s="10">
        <f>SUM(J147:J151)</f>
        <v>0</v>
      </c>
    </row>
    <row r="153" spans="1:10">
      <c r="H153" s="11" t="e">
        <f>H152/D152</f>
        <v>#DIV/0!</v>
      </c>
      <c r="J153" s="11" t="e">
        <f>J152/D152</f>
        <v>#DIV/0!</v>
      </c>
    </row>
    <row r="155" spans="1:10">
      <c r="A155" s="2" t="s">
        <v>91</v>
      </c>
    </row>
    <row r="156" spans="1:10">
      <c r="A156" s="3" t="s">
        <v>6</v>
      </c>
      <c r="B156" s="3" t="s">
        <v>7</v>
      </c>
      <c r="C156" s="3" t="s">
        <v>8</v>
      </c>
      <c r="D156" s="3" t="s">
        <v>9</v>
      </c>
      <c r="E156" s="3" t="s">
        <v>10</v>
      </c>
      <c r="F156" s="3" t="s">
        <v>11</v>
      </c>
      <c r="G156" s="3" t="s">
        <v>12</v>
      </c>
      <c r="H156" s="3" t="s">
        <v>13</v>
      </c>
      <c r="I156" s="3" t="s">
        <v>14</v>
      </c>
      <c r="J156" s="3" t="s">
        <v>15</v>
      </c>
    </row>
    <row r="157" spans="1:10">
      <c r="A157" s="1" t="s">
        <v>92</v>
      </c>
      <c r="B157" s="1" t="s">
        <v>93</v>
      </c>
      <c r="C157" s="7">
        <v>0</v>
      </c>
      <c r="D157" s="8">
        <v>0</v>
      </c>
      <c r="E157" s="1">
        <v>0</v>
      </c>
      <c r="F157" s="8">
        <f>IF(D157&gt;500,500,D157)</f>
        <v>0</v>
      </c>
      <c r="G157" s="8">
        <f>D157-F157</f>
        <v>0</v>
      </c>
      <c r="H157" s="8">
        <f>G157*C157</f>
        <v>0</v>
      </c>
      <c r="I157" s="8">
        <f>F157+G157-H157</f>
        <v>0</v>
      </c>
      <c r="J157" s="8">
        <f>IF(I157*C157&gt;2500,2500,I157*C157)</f>
        <v>0</v>
      </c>
    </row>
    <row r="158" spans="1:10">
      <c r="A158" s="4" t="s">
        <v>30</v>
      </c>
      <c r="B158" s="4" t="s">
        <v>93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39</v>
      </c>
      <c r="B159" s="1" t="s">
        <v>93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A160" s="4" t="s">
        <v>40</v>
      </c>
      <c r="B160" s="4" t="s">
        <v>93</v>
      </c>
      <c r="C160" s="5">
        <v>0</v>
      </c>
      <c r="D160" s="6">
        <v>0</v>
      </c>
      <c r="E160" s="4">
        <v>0</v>
      </c>
      <c r="F160" s="6">
        <f>IF(D160&gt;500,500,D160)</f>
        <v>0</v>
      </c>
      <c r="G160" s="6">
        <f>D160-F160</f>
        <v>0</v>
      </c>
      <c r="H160" s="6">
        <f>G160*C160</f>
        <v>0</v>
      </c>
      <c r="I160" s="6">
        <f>F160+G160-H160</f>
        <v>0</v>
      </c>
      <c r="J160" s="6">
        <f>IF(I160*C160&gt;2500,2500,I160*C160)</f>
        <v>0</v>
      </c>
    </row>
    <row r="161" spans="1:10">
      <c r="A161" s="1" t="s">
        <v>41</v>
      </c>
      <c r="B161" s="1" t="s">
        <v>93</v>
      </c>
      <c r="C161" s="7">
        <v>0</v>
      </c>
      <c r="D161" s="8">
        <v>0</v>
      </c>
      <c r="E161" s="1">
        <v>0</v>
      </c>
      <c r="F161" s="8">
        <f>IF(D161&gt;500,500,D161)</f>
        <v>0</v>
      </c>
      <c r="G161" s="8">
        <f>D161-F161</f>
        <v>0</v>
      </c>
      <c r="H161" s="8">
        <f>G161*C161</f>
        <v>0</v>
      </c>
      <c r="I161" s="8">
        <f>F161+G161-H161</f>
        <v>0</v>
      </c>
      <c r="J161" s="8">
        <f>IF(I161*C161&gt;2500,2500,I161*C161)</f>
        <v>0</v>
      </c>
    </row>
    <row r="162" spans="1:10">
      <c r="A162" s="4" t="s">
        <v>94</v>
      </c>
      <c r="B162" s="4" t="s">
        <v>93</v>
      </c>
      <c r="C162" s="5">
        <v>0.35</v>
      </c>
      <c r="D162" s="6">
        <v>150.0</v>
      </c>
      <c r="E162" s="4">
        <v>1</v>
      </c>
      <c r="F162" s="6">
        <f>IF(D162&gt;500,500,D162)</f>
        <v>150</v>
      </c>
      <c r="G162" s="6">
        <f>D162-F162</f>
        <v>0</v>
      </c>
      <c r="H162" s="6">
        <f>G162*C162</f>
        <v>0</v>
      </c>
      <c r="I162" s="6">
        <f>F162+G162-H162</f>
        <v>150</v>
      </c>
      <c r="J162" s="6">
        <f>IF(I162*C162&gt;2500,2500,I162*C162)</f>
        <v>52.5</v>
      </c>
    </row>
    <row r="163" spans="1:10">
      <c r="A163" s="1" t="s">
        <v>59</v>
      </c>
      <c r="B163" s="1" t="s">
        <v>93</v>
      </c>
      <c r="C163" s="7">
        <v>0.35</v>
      </c>
      <c r="D163" s="8">
        <v>300.0</v>
      </c>
      <c r="E163" s="1">
        <v>2</v>
      </c>
      <c r="F163" s="8">
        <f>IF(D163&gt;500,500,D163)</f>
        <v>300</v>
      </c>
      <c r="G163" s="8">
        <f>D163-F163</f>
        <v>0</v>
      </c>
      <c r="H163" s="8">
        <f>G163*C163</f>
        <v>0</v>
      </c>
      <c r="I163" s="8">
        <f>F163+G163-H163</f>
        <v>300</v>
      </c>
      <c r="J163" s="8">
        <f>IF(I163*C163&gt;2500,2500,I163*C163)</f>
        <v>105</v>
      </c>
    </row>
    <row r="164" spans="1:10">
      <c r="A164" s="4" t="s">
        <v>95</v>
      </c>
      <c r="B164" s="4" t="s">
        <v>93</v>
      </c>
      <c r="C164" s="5">
        <v>0</v>
      </c>
      <c r="D164" s="6">
        <v>60.0</v>
      </c>
      <c r="E164" s="4">
        <v>1</v>
      </c>
      <c r="F164" s="6">
        <f>IF(D164&gt;500,500,D164)</f>
        <v>60</v>
      </c>
      <c r="G164" s="6">
        <f>D164-F164</f>
        <v>0</v>
      </c>
      <c r="H164" s="6">
        <f>G164*C164</f>
        <v>0</v>
      </c>
      <c r="I164" s="6">
        <f>F164+G164-H164</f>
        <v>60</v>
      </c>
      <c r="J164" s="6">
        <f>IF(I164*C164&gt;2500,2500,I164*C164)</f>
        <v>0</v>
      </c>
    </row>
    <row r="165" spans="1:10">
      <c r="A165" s="1" t="s">
        <v>96</v>
      </c>
      <c r="B165" s="1" t="s">
        <v>93</v>
      </c>
      <c r="C165" s="7">
        <v>0.35</v>
      </c>
      <c r="D165" s="8">
        <v>150.0</v>
      </c>
      <c r="E165" s="1">
        <v>1</v>
      </c>
      <c r="F165" s="8">
        <f>IF(D165&gt;500,500,D165)</f>
        <v>150</v>
      </c>
      <c r="G165" s="8">
        <f>D165-F165</f>
        <v>0</v>
      </c>
      <c r="H165" s="8">
        <f>G165*C165</f>
        <v>0</v>
      </c>
      <c r="I165" s="8">
        <f>F165+G165-H165</f>
        <v>150</v>
      </c>
      <c r="J165" s="8">
        <f>IF(I165*C165&gt;2500,2500,I165*C165)</f>
        <v>52.5</v>
      </c>
    </row>
    <row r="166" spans="1:10">
      <c r="D166" s="10">
        <f>SUM(D157:D165)</f>
        <v>660</v>
      </c>
      <c r="E166" s="9">
        <f>SUM(E157:E165)</f>
        <v>5</v>
      </c>
      <c r="H166" s="10">
        <f>SUM(H157:H165)</f>
        <v>0</v>
      </c>
      <c r="J166" s="10">
        <f>SUM(J157:J165)</f>
        <v>210</v>
      </c>
    </row>
    <row r="167" spans="1:10">
      <c r="H167" s="11">
        <f>H166/D166</f>
        <v>0</v>
      </c>
      <c r="J167" s="11">
        <f>J166/D166</f>
        <v>0.31818181818182</v>
      </c>
    </row>
    <row r="169" spans="1:10">
      <c r="A169" s="2" t="s">
        <v>97</v>
      </c>
    </row>
    <row r="170" spans="1:10">
      <c r="A170" s="3" t="s">
        <v>6</v>
      </c>
      <c r="B170" s="3" t="s">
        <v>7</v>
      </c>
      <c r="C170" s="3" t="s">
        <v>8</v>
      </c>
      <c r="D170" s="3" t="s">
        <v>9</v>
      </c>
      <c r="E170" s="3" t="s">
        <v>10</v>
      </c>
      <c r="F170" s="3" t="s">
        <v>11</v>
      </c>
      <c r="G170" s="3" t="s">
        <v>12</v>
      </c>
      <c r="H170" s="3" t="s">
        <v>13</v>
      </c>
      <c r="I170" s="3" t="s">
        <v>14</v>
      </c>
      <c r="J170" s="3" t="s">
        <v>15</v>
      </c>
    </row>
    <row r="171" spans="1:10">
      <c r="A171" s="1" t="s">
        <v>26</v>
      </c>
      <c r="B171" s="1" t="s">
        <v>98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29</v>
      </c>
      <c r="B172" s="4" t="s">
        <v>98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A173" s="1" t="s">
        <v>39</v>
      </c>
      <c r="B173" s="1" t="s">
        <v>98</v>
      </c>
      <c r="C173" s="7">
        <v>0</v>
      </c>
      <c r="D173" s="8">
        <v>0</v>
      </c>
      <c r="E173" s="1">
        <v>0</v>
      </c>
      <c r="F173" s="8">
        <f>IF(D173&gt;500,500,D173)</f>
        <v>0</v>
      </c>
      <c r="G173" s="8">
        <f>D173-F173</f>
        <v>0</v>
      </c>
      <c r="H173" s="8">
        <f>G173*C173</f>
        <v>0</v>
      </c>
      <c r="I173" s="8">
        <f>F173+G173-H173</f>
        <v>0</v>
      </c>
      <c r="J173" s="8">
        <f>IF(I173*C173&gt;2500,2500,I173*C173)</f>
        <v>0</v>
      </c>
    </row>
    <row r="174" spans="1:10">
      <c r="A174" s="4" t="s">
        <v>40</v>
      </c>
      <c r="B174" s="4" t="s">
        <v>98</v>
      </c>
      <c r="C174" s="5">
        <v>0</v>
      </c>
      <c r="D174" s="6">
        <v>0</v>
      </c>
      <c r="E174" s="4">
        <v>0</v>
      </c>
      <c r="F174" s="6">
        <f>IF(D174&gt;500,500,D174)</f>
        <v>0</v>
      </c>
      <c r="G174" s="6">
        <f>D174-F174</f>
        <v>0</v>
      </c>
      <c r="H174" s="6">
        <f>G174*C174</f>
        <v>0</v>
      </c>
      <c r="I174" s="6">
        <f>F174+G174-H174</f>
        <v>0</v>
      </c>
      <c r="J174" s="6">
        <f>IF(I174*C174&gt;2500,2500,I174*C174)</f>
        <v>0</v>
      </c>
    </row>
    <row r="175" spans="1:10">
      <c r="A175" s="1" t="s">
        <v>41</v>
      </c>
      <c r="B175" s="1" t="s">
        <v>98</v>
      </c>
      <c r="C175" s="7">
        <v>0</v>
      </c>
      <c r="D175" s="8">
        <v>0</v>
      </c>
      <c r="E175" s="1">
        <v>0</v>
      </c>
      <c r="F175" s="8">
        <f>IF(D175&gt;500,500,D175)</f>
        <v>0</v>
      </c>
      <c r="G175" s="8">
        <f>D175-F175</f>
        <v>0</v>
      </c>
      <c r="H175" s="8">
        <f>G175*C175</f>
        <v>0</v>
      </c>
      <c r="I175" s="8">
        <f>F175+G175-H175</f>
        <v>0</v>
      </c>
      <c r="J175" s="8">
        <f>IF(I175*C175&gt;2500,2500,I175*C175)</f>
        <v>0</v>
      </c>
    </row>
    <row r="176" spans="1:10">
      <c r="A176" s="4" t="s">
        <v>99</v>
      </c>
      <c r="B176" s="4" t="s">
        <v>98</v>
      </c>
      <c r="C176" s="5">
        <v>0</v>
      </c>
      <c r="D176" s="6">
        <v>0</v>
      </c>
      <c r="E176" s="4">
        <v>0</v>
      </c>
      <c r="F176" s="6">
        <f>IF(D176&gt;500,500,D176)</f>
        <v>0</v>
      </c>
      <c r="G176" s="6">
        <f>D176-F176</f>
        <v>0</v>
      </c>
      <c r="H176" s="6">
        <f>G176*C176</f>
        <v>0</v>
      </c>
      <c r="I176" s="6">
        <f>F176+G176-H176</f>
        <v>0</v>
      </c>
      <c r="J176" s="6">
        <f>IF(I176*C176&gt;2500,2500,I176*C176)</f>
        <v>0</v>
      </c>
    </row>
    <row r="177" spans="1:10">
      <c r="A177" s="1" t="s">
        <v>100</v>
      </c>
      <c r="B177" s="1" t="s">
        <v>98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52</v>
      </c>
      <c r="B178" s="4" t="s">
        <v>98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60</v>
      </c>
      <c r="B179" s="1" t="s">
        <v>98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73</v>
      </c>
      <c r="B180" s="4" t="s">
        <v>98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82</v>
      </c>
      <c r="B181" s="1" t="s">
        <v>98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84</v>
      </c>
      <c r="B182" s="4" t="s">
        <v>98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101</v>
      </c>
      <c r="B183" s="1" t="s">
        <v>98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D184" s="10">
        <f>SUM(D171:D183)</f>
        <v>0</v>
      </c>
      <c r="E184" s="9">
        <f>SUM(E171:E183)</f>
        <v>0</v>
      </c>
      <c r="H184" s="10">
        <f>SUM(H171:H183)</f>
        <v>0</v>
      </c>
      <c r="J184" s="10">
        <f>SUM(J171:J183)</f>
        <v>0</v>
      </c>
    </row>
    <row r="185" spans="1:10">
      <c r="H185" s="11" t="e">
        <f>H184/D184</f>
        <v>#DIV/0!</v>
      </c>
      <c r="J185" s="11" t="e">
        <f>J184/D184</f>
        <v>#DIV/0!</v>
      </c>
    </row>
    <row r="187" spans="1:10">
      <c r="A187" s="2" t="s">
        <v>102</v>
      </c>
    </row>
    <row r="188" spans="1:10">
      <c r="A188" s="3" t="s">
        <v>6</v>
      </c>
      <c r="B188" s="3" t="s">
        <v>7</v>
      </c>
      <c r="C188" s="3" t="s">
        <v>8</v>
      </c>
      <c r="D188" s="3" t="s">
        <v>9</v>
      </c>
      <c r="E188" s="3" t="s">
        <v>10</v>
      </c>
      <c r="F188" s="3" t="s">
        <v>11</v>
      </c>
      <c r="G188" s="3" t="s">
        <v>12</v>
      </c>
      <c r="H188" s="3" t="s">
        <v>13</v>
      </c>
      <c r="I188" s="3" t="s">
        <v>14</v>
      </c>
      <c r="J188" s="3" t="s">
        <v>15</v>
      </c>
    </row>
    <row r="189" spans="1:10">
      <c r="A189" s="1" t="s">
        <v>39</v>
      </c>
      <c r="B189" s="1" t="s">
        <v>103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A190" s="4" t="s">
        <v>59</v>
      </c>
      <c r="B190" s="4" t="s">
        <v>103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A191" s="1" t="s">
        <v>73</v>
      </c>
      <c r="B191" s="1" t="s">
        <v>103</v>
      </c>
      <c r="C191" s="7">
        <v>0</v>
      </c>
      <c r="D191" s="8">
        <v>0</v>
      </c>
      <c r="E191" s="1">
        <v>0</v>
      </c>
      <c r="F191" s="8">
        <f>IF(D191&gt;500,500,D191)</f>
        <v>0</v>
      </c>
      <c r="G191" s="8">
        <f>D191-F191</f>
        <v>0</v>
      </c>
      <c r="H191" s="8">
        <f>G191*C191</f>
        <v>0</v>
      </c>
      <c r="I191" s="8">
        <f>F191+G191-H191</f>
        <v>0</v>
      </c>
      <c r="J191" s="8">
        <f>IF(I191*C191&gt;2500,2500,I191*C191)</f>
        <v>0</v>
      </c>
    </row>
    <row r="192" spans="1:10">
      <c r="D192" s="10">
        <f>SUM(D189:D191)</f>
        <v>0</v>
      </c>
      <c r="E192" s="9">
        <f>SUM(E189:E191)</f>
        <v>0</v>
      </c>
      <c r="H192" s="10">
        <f>SUM(H189:H191)</f>
        <v>0</v>
      </c>
      <c r="J192" s="10">
        <f>SUM(J189:J191)</f>
        <v>0</v>
      </c>
    </row>
    <row r="193" spans="1:10">
      <c r="H193" s="11" t="e">
        <f>H192/D192</f>
        <v>#DIV/0!</v>
      </c>
      <c r="J193" s="11" t="e">
        <f>J192/D192</f>
        <v>#DIV/0!</v>
      </c>
    </row>
    <row r="195" spans="1:10">
      <c r="A195" s="2" t="s">
        <v>104</v>
      </c>
    </row>
    <row r="196" spans="1:10">
      <c r="A196" s="3" t="s">
        <v>6</v>
      </c>
      <c r="B196" s="3" t="s">
        <v>7</v>
      </c>
      <c r="C196" s="3" t="s">
        <v>8</v>
      </c>
      <c r="D196" s="3" t="s">
        <v>9</v>
      </c>
      <c r="E196" s="3" t="s">
        <v>10</v>
      </c>
      <c r="F196" s="3" t="s">
        <v>11</v>
      </c>
      <c r="G196" s="3" t="s">
        <v>12</v>
      </c>
      <c r="H196" s="3" t="s">
        <v>13</v>
      </c>
      <c r="I196" s="3" t="s">
        <v>14</v>
      </c>
      <c r="J196" s="3" t="s">
        <v>15</v>
      </c>
    </row>
    <row r="197" spans="1:10">
      <c r="A197" s="1" t="s">
        <v>39</v>
      </c>
      <c r="B197" s="1" t="s">
        <v>105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SUM(D197:D197)</f>
        <v>0</v>
      </c>
      <c r="E198" s="9">
        <f>SUM(E197:E197)</f>
        <v>0</v>
      </c>
      <c r="H198" s="10">
        <f>SUM(H197:H197)</f>
        <v>0</v>
      </c>
      <c r="J198" s="10">
        <f>SUM(J197:J197)</f>
        <v>0</v>
      </c>
    </row>
    <row r="199" spans="1:10">
      <c r="H199" s="11" t="e">
        <f>H198/D198</f>
        <v>#DIV/0!</v>
      </c>
      <c r="J199" s="11" t="e">
        <f>J198/D198</f>
        <v>#DIV/0!</v>
      </c>
    </row>
    <row r="201" spans="1:10">
      <c r="A201" s="2" t="s">
        <v>106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107</v>
      </c>
      <c r="B203" s="1" t="s">
        <v>108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A204" s="4" t="s">
        <v>109</v>
      </c>
      <c r="B204" s="4" t="s">
        <v>108</v>
      </c>
      <c r="C204" s="5">
        <v>0</v>
      </c>
      <c r="D204" s="6">
        <v>0</v>
      </c>
      <c r="E204" s="4">
        <v>0</v>
      </c>
      <c r="F204" s="6">
        <f>IF(D204&gt;500,500,D204)</f>
        <v>0</v>
      </c>
      <c r="G204" s="6">
        <f>D204-F204</f>
        <v>0</v>
      </c>
      <c r="H204" s="6">
        <f>G204*C204</f>
        <v>0</v>
      </c>
      <c r="I204" s="6">
        <f>F204+G204-H204</f>
        <v>0</v>
      </c>
      <c r="J204" s="6">
        <f>IF(I204*C204&gt;2500,2500,I204*C204)</f>
        <v>0</v>
      </c>
    </row>
    <row r="205" spans="1:10">
      <c r="A205" s="1" t="s">
        <v>110</v>
      </c>
      <c r="B205" s="1" t="s">
        <v>108</v>
      </c>
      <c r="C205" s="7">
        <v>0</v>
      </c>
      <c r="D205" s="8">
        <v>0</v>
      </c>
      <c r="E205" s="1">
        <v>0</v>
      </c>
      <c r="F205" s="8">
        <f>IF(D205&gt;500,500,D205)</f>
        <v>0</v>
      </c>
      <c r="G205" s="8">
        <f>D205-F205</f>
        <v>0</v>
      </c>
      <c r="H205" s="8">
        <f>G205*C205</f>
        <v>0</v>
      </c>
      <c r="I205" s="8">
        <f>F205+G205-H205</f>
        <v>0</v>
      </c>
      <c r="J205" s="8">
        <f>IF(I205*C205&gt;2500,2500,I205*C205)</f>
        <v>0</v>
      </c>
    </row>
    <row r="206" spans="1:10">
      <c r="D206" s="10">
        <f>SUM(D203:D205)</f>
        <v>0</v>
      </c>
      <c r="E206" s="9">
        <f>SUM(E203:E205)</f>
        <v>0</v>
      </c>
      <c r="H206" s="10">
        <f>SUM(H203:H205)</f>
        <v>0</v>
      </c>
      <c r="J206" s="10">
        <f>SUM(J203:J205)</f>
        <v>0</v>
      </c>
    </row>
    <row r="207" spans="1:10">
      <c r="H207" s="11" t="e">
        <f>H206/D206</f>
        <v>#DIV/0!</v>
      </c>
      <c r="J207" s="11" t="e">
        <f>J206/D206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2024-05-13T14:36:16+02:00</dcterms:created>
  <dcterms:modified xsi:type="dcterms:W3CDTF">2024-05-13T14:36:16+02:00</dcterms:modified>
  <dc:title>Untitled Spreadsheet</dc:title>
  <dc:description/>
  <dc:subject/>
  <cp:keywords/>
  <cp:category/>
</cp:coreProperties>
</file>