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<sst xmlns="http://schemas.openxmlformats.org/spreadsheetml/2006/main" uniqueCount="110">
  <si>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</si>
  <si>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</si>
  <si>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</si>
  <si>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</si>
  <si>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</si>
  <si>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</si>
  <si>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</si>
  <si>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</si>
  <si>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</si>
  <si>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</si>
  <si>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</si>
  <si>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</si>
  <si>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</si>
  <si>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</si>
  <si>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</si>
  <si>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</si>
  <si>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</si>
  <si>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</si>
  <si>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</si>
  <si>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</si>
  <si>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</si>
  <si>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</si>
  <si>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</si>
  <si>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</si>
  <si>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</si>
  <si>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</si>
  <si>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</si>
  <si>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</si>
  <si>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</si>
  <si>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</si>
  <si>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</si>
  <si>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</si>
  <si>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</si>
  <si>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</si>
  <si>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</si>
  <si>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</si>
  <si>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</si>
  <si>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</si>
  <si>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</si>
  <si>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</si>
  <si>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</si>
  <si>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</si>
  <si>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</si>
  <si>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</si>
  <si>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</si>
  <si>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</si>
  <si>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</si>
  <si>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</si>
  <si>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</si>
  <si>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</si>
  <si>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</si>
  <si>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</si>
  <si>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</si>
  <si>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</si>
  <si>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</si>
  <si>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</si>
  <si>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</si>
  <si>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</si>
  <si>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</si>
  <si>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</si>
  <si>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</si>
  <si>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</si>
  <si>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</si>
  <si>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</si>
  <si>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</si>
  <si>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</si>
  <si>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</si>
  <si>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</si>
  <si>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</si>
  <si>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</si>
  <si>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</si>
  <si>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</si>
  <si>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Patricia Jovellar</t>
  </si>
  <si>
    <t>Rafel Donat Roca</t>
  </si>
  <si>
    <t>Raquel Pérez García</t>
  </si>
  <si>
    <t>Raquel Sebio García</t>
  </si>
  <si>
    <t>Raúl Ferrer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</si>
  <si>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</si>
  <si>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</si>
  <si>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</si>
  <si>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</si>
  <si>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</si>
  <si>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</si>
  <si>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</si>
  <si>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</si>
  <si>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</si>
  <si>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</si>
  <si>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</si>
  <si>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</si>
  <si>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</si>
  <si>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Natalia Brandín de la Cruz</t>
  </si>
  <si>
    <t>PT</t>
  </si>
  <si>
    <t>Ana Madeira</t>
  </si>
  <si>
    <t>pt</t>
  </si>
  <si>
    <t>Estefania Garcia</t>
  </si>
  <si>
    <t>Sara Rosado</t>
  </si>
  <si>
    <t>EN</t>
  </si>
  <si>
    <t>en</t>
  </si>
  <si>
    <t>Gerard Muñoz Castro</t>
  </si>
  <si>
    <t>Helena D. Silman Cohen</t>
  </si>
  <si>
    <t>Zoe Queally</t>
  </si>
  <si>
    <t>IT</t>
  </si>
  <si>
    <t>it</t>
  </si>
  <si>
    <t>CN</t>
  </si>
  <si>
    <t>cn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</si>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</sst>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7"/>
  <sheetViews>
    <sheetView tabSelected="0" workbookViewId="0" showGridLines="true" showRowColHeaders="1">
      <selection activeCell="J207" sqref="J207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684.17</v>
      </c>
      <c r="E4" s="4">
        <v>5</v>
      </c>
      <c r="F4" s="6">
        <f>IF(D4&gt;500,500,D4)</f>
        <v>500</v>
      </c>
      <c r="G4" s="6">
        <f>D4-F4</f>
        <v>184.17</v>
      </c>
      <c r="H4" s="6">
        <f>G4*C4</f>
        <v>64.4595</v>
      </c>
      <c r="I4" s="6">
        <f>F4+G4-H4</f>
        <v>619.7105</v>
      </c>
      <c r="J4" s="6">
        <f>IF(I4*C4&gt;2500,2500,I4*C4)</f>
        <v>216.898675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210.0</v>
      </c>
      <c r="E8" s="4">
        <v>2</v>
      </c>
      <c r="F8" s="6">
        <f>IF(D8&gt;500,500,D8)</f>
        <v>210</v>
      </c>
      <c r="G8" s="6">
        <f>D8-F8</f>
        <v>0</v>
      </c>
      <c r="H8" s="6">
        <f>G8*C8</f>
        <v>0</v>
      </c>
      <c r="I8" s="6">
        <f>F8+G8-H8</f>
        <v>210</v>
      </c>
      <c r="J8" s="6">
        <f>IF(I8*C8&gt;2500,2500,I8*C8)</f>
        <v>105</v>
      </c>
    </row>
    <row r="9" spans="1:10">
      <c r="A9" s="1" t="s">
        <v>22</v>
      </c>
      <c r="B9" s="1" t="s">
        <v>17</v>
      </c>
      <c r="C9" s="7">
        <v>0.35</v>
      </c>
      <c r="D9" s="8">
        <v>300.0</v>
      </c>
      <c r="E9" s="1">
        <v>2</v>
      </c>
      <c r="F9" s="8">
        <f>IF(D9&gt;500,500,D9)</f>
        <v>300</v>
      </c>
      <c r="G9" s="8">
        <f>D9-F9</f>
        <v>0</v>
      </c>
      <c r="H9" s="8">
        <f>G9*C9</f>
        <v>0</v>
      </c>
      <c r="I9" s="8">
        <f>F9+G9-H9</f>
        <v>300</v>
      </c>
      <c r="J9" s="8">
        <f>IF(I9*C9&gt;2500,2500,I9*C9)</f>
        <v>105</v>
      </c>
    </row>
    <row r="10" spans="1:10">
      <c r="A10" s="4" t="s">
        <v>23</v>
      </c>
      <c r="B10" s="4" t="s">
        <v>17</v>
      </c>
      <c r="C10" s="5">
        <v>0.5</v>
      </c>
      <c r="D10" s="6">
        <v>320.0</v>
      </c>
      <c r="E10" s="4">
        <v>3</v>
      </c>
      <c r="F10" s="6">
        <f>IF(D10&gt;500,500,D10)</f>
        <v>320</v>
      </c>
      <c r="G10" s="6">
        <f>D10-F10</f>
        <v>0</v>
      </c>
      <c r="H10" s="6">
        <f>G10*C10</f>
        <v>0</v>
      </c>
      <c r="I10" s="6">
        <f>F10+G10-H10</f>
        <v>320</v>
      </c>
      <c r="J10" s="6">
        <f>IF(I10*C10&gt;2500,2500,I10*C10)</f>
        <v>160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0.35</v>
      </c>
      <c r="D12" s="6">
        <v>250.0</v>
      </c>
      <c r="E12" s="4">
        <v>2</v>
      </c>
      <c r="F12" s="6">
        <f>IF(D12&gt;500,500,D12)</f>
        <v>250</v>
      </c>
      <c r="G12" s="6">
        <f>D12-F12</f>
        <v>0</v>
      </c>
      <c r="H12" s="6">
        <f>G12*C12</f>
        <v>0</v>
      </c>
      <c r="I12" s="6">
        <f>F12+G12-H12</f>
        <v>250</v>
      </c>
      <c r="J12" s="6">
        <f>IF(I12*C12&gt;2500,2500,I12*C12)</f>
        <v>87.5</v>
      </c>
    </row>
    <row r="13" spans="1:10">
      <c r="A13" s="1" t="s">
        <v>26</v>
      </c>
      <c r="B13" s="1" t="s">
        <v>17</v>
      </c>
      <c r="C13" s="7">
        <v>0.35</v>
      </c>
      <c r="D13" s="8">
        <v>350.0</v>
      </c>
      <c r="E13" s="1">
        <v>3</v>
      </c>
      <c r="F13" s="8">
        <f>IF(D13&gt;500,500,D13)</f>
        <v>350</v>
      </c>
      <c r="G13" s="8">
        <f>D13-F13</f>
        <v>0</v>
      </c>
      <c r="H13" s="8">
        <f>G13*C13</f>
        <v>0</v>
      </c>
      <c r="I13" s="8">
        <f>F13+G13-H13</f>
        <v>350</v>
      </c>
      <c r="J13" s="8">
        <f>IF(I13*C13&gt;2500,2500,I13*C13)</f>
        <v>122.5</v>
      </c>
    </row>
    <row r="14" spans="1:10">
      <c r="A14" s="4" t="s">
        <v>27</v>
      </c>
      <c r="B14" s="4" t="s">
        <v>17</v>
      </c>
      <c r="C14" s="5">
        <v>0</v>
      </c>
      <c r="D14" s="6">
        <v>0</v>
      </c>
      <c r="E14" s="4">
        <v>0</v>
      </c>
      <c r="F14" s="6">
        <f>IF(D14&gt;500,500,D14)</f>
        <v>0</v>
      </c>
      <c r="G14" s="6">
        <f>D14-F14</f>
        <v>0</v>
      </c>
      <c r="H14" s="6">
        <f>G14*C14</f>
        <v>0</v>
      </c>
      <c r="I14" s="6">
        <f>F14+G14-H14</f>
        <v>0</v>
      </c>
      <c r="J14" s="6">
        <f>IF(I14*C14&gt;2500,2500,I14*C14)</f>
        <v>0</v>
      </c>
    </row>
    <row r="15" spans="1:10">
      <c r="A15" s="1" t="s">
        <v>28</v>
      </c>
      <c r="B15" s="1" t="s">
        <v>17</v>
      </c>
      <c r="C15" s="7">
        <v>0.35</v>
      </c>
      <c r="D15" s="8">
        <v>372.0</v>
      </c>
      <c r="E15" s="1">
        <v>4</v>
      </c>
      <c r="F15" s="8">
        <f>IF(D15&gt;500,500,D15)</f>
        <v>372</v>
      </c>
      <c r="G15" s="8">
        <f>D15-F15</f>
        <v>0</v>
      </c>
      <c r="H15" s="8">
        <f>G15*C15</f>
        <v>0</v>
      </c>
      <c r="I15" s="8">
        <f>F15+G15-H15</f>
        <v>372</v>
      </c>
      <c r="J15" s="8">
        <f>IF(I15*C15&gt;2500,2500,I15*C15)</f>
        <v>130.2</v>
      </c>
    </row>
    <row r="16" spans="1:10">
      <c r="A16" s="4" t="s">
        <v>29</v>
      </c>
      <c r="B16" s="4" t="s">
        <v>17</v>
      </c>
      <c r="C16" s="5">
        <v>0.35</v>
      </c>
      <c r="D16" s="6">
        <v>2054.67</v>
      </c>
      <c r="E16" s="4">
        <v>14</v>
      </c>
      <c r="F16" s="6">
        <f>IF(D16&gt;500,500,D16)</f>
        <v>500</v>
      </c>
      <c r="G16" s="6">
        <f>D16-F16</f>
        <v>1554.67</v>
      </c>
      <c r="H16" s="6">
        <f>G16*C16</f>
        <v>544.1345</v>
      </c>
      <c r="I16" s="6">
        <f>F16+G16-H16</f>
        <v>1510.5355</v>
      </c>
      <c r="J16" s="6">
        <f>IF(I16*C16&gt;2500,2500,I16*C16)</f>
        <v>528.687425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</v>
      </c>
      <c r="D18" s="6">
        <v>0</v>
      </c>
      <c r="E18" s="4">
        <v>0</v>
      </c>
      <c r="F18" s="6">
        <f>IF(D18&gt;500,500,D18)</f>
        <v>0</v>
      </c>
      <c r="G18" s="6">
        <f>D18-F18</f>
        <v>0</v>
      </c>
      <c r="H18" s="6">
        <f>G18*C18</f>
        <v>0</v>
      </c>
      <c r="I18" s="6">
        <f>F18+G18-H18</f>
        <v>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</v>
      </c>
      <c r="D19" s="8">
        <v>0</v>
      </c>
      <c r="E19" s="1">
        <v>0</v>
      </c>
      <c r="F19" s="8">
        <f>IF(D19&gt;500,500,D19)</f>
        <v>0</v>
      </c>
      <c r="G19" s="8">
        <f>D19-F19</f>
        <v>0</v>
      </c>
      <c r="H19" s="8">
        <f>G19*C19</f>
        <v>0</v>
      </c>
      <c r="I19" s="8">
        <f>F19+G19-H19</f>
        <v>0</v>
      </c>
      <c r="J19" s="8">
        <f>IF(I19*C19&gt;2500,2500,I19*C19)</f>
        <v>0</v>
      </c>
    </row>
    <row r="20" spans="1:10">
      <c r="A20" s="4" t="s">
        <v>33</v>
      </c>
      <c r="B20" s="4" t="s">
        <v>17</v>
      </c>
      <c r="C20" s="5">
        <v>0.35</v>
      </c>
      <c r="D20" s="6">
        <v>150.0</v>
      </c>
      <c r="E20" s="4">
        <v>1</v>
      </c>
      <c r="F20" s="6">
        <f>IF(D20&gt;500,500,D20)</f>
        <v>150</v>
      </c>
      <c r="G20" s="6">
        <f>D20-F20</f>
        <v>0</v>
      </c>
      <c r="H20" s="6">
        <f>G20*C20</f>
        <v>0</v>
      </c>
      <c r="I20" s="6">
        <f>F20+G20-H20</f>
        <v>150</v>
      </c>
      <c r="J20" s="6">
        <f>IF(I20*C20&gt;2500,2500,I20*C20)</f>
        <v>52.5</v>
      </c>
    </row>
    <row r="21" spans="1:10">
      <c r="A21" s="1" t="s">
        <v>34</v>
      </c>
      <c r="B21" s="1" t="s">
        <v>17</v>
      </c>
      <c r="C21" s="7">
        <v>0.35</v>
      </c>
      <c r="D21" s="8">
        <v>300.0</v>
      </c>
      <c r="E21" s="1">
        <v>2</v>
      </c>
      <c r="F21" s="8">
        <f>IF(D21&gt;500,500,D21)</f>
        <v>300</v>
      </c>
      <c r="G21" s="8">
        <f>D21-F21</f>
        <v>0</v>
      </c>
      <c r="H21" s="8">
        <f>G21*C21</f>
        <v>0</v>
      </c>
      <c r="I21" s="8">
        <f>F21+G21-H21</f>
        <v>300</v>
      </c>
      <c r="J21" s="8">
        <f>IF(I21*C21&gt;2500,2500,I21*C21)</f>
        <v>105</v>
      </c>
    </row>
    <row r="22" spans="1:10">
      <c r="A22" s="4" t="s">
        <v>35</v>
      </c>
      <c r="B22" s="4" t="s">
        <v>17</v>
      </c>
      <c r="C22" s="5">
        <v>0.35</v>
      </c>
      <c r="D22" s="6">
        <v>564.17</v>
      </c>
      <c r="E22" s="4">
        <v>4</v>
      </c>
      <c r="F22" s="6">
        <f>IF(D22&gt;500,500,D22)</f>
        <v>500</v>
      </c>
      <c r="G22" s="6">
        <f>D22-F22</f>
        <v>64.17</v>
      </c>
      <c r="H22" s="6">
        <f>G22*C22</f>
        <v>22.4595</v>
      </c>
      <c r="I22" s="6">
        <f>F22+G22-H22</f>
        <v>541.7105</v>
      </c>
      <c r="J22" s="6">
        <f>IF(I22*C22&gt;2500,2500,I22*C22)</f>
        <v>189.598675</v>
      </c>
    </row>
    <row r="23" spans="1:10">
      <c r="A23" s="1" t="s">
        <v>36</v>
      </c>
      <c r="B23" s="1" t="s">
        <v>17</v>
      </c>
      <c r="C23" s="7">
        <v>0.35</v>
      </c>
      <c r="D23" s="8">
        <v>517.86</v>
      </c>
      <c r="E23" s="1">
        <v>4</v>
      </c>
      <c r="F23" s="8">
        <f>IF(D23&gt;500,500,D23)</f>
        <v>500</v>
      </c>
      <c r="G23" s="8">
        <f>D23-F23</f>
        <v>17.86</v>
      </c>
      <c r="H23" s="8">
        <f>G23*C23</f>
        <v>6.251</v>
      </c>
      <c r="I23" s="8">
        <f>F23+G23-H23</f>
        <v>511.609</v>
      </c>
      <c r="J23" s="8">
        <f>IF(I23*C23&gt;2500,2500,I23*C23)</f>
        <v>179.06315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0.35</v>
      </c>
      <c r="D25" s="8">
        <v>80.0</v>
      </c>
      <c r="E25" s="1">
        <v>1</v>
      </c>
      <c r="F25" s="8">
        <f>IF(D25&gt;500,500,D25)</f>
        <v>80</v>
      </c>
      <c r="G25" s="8">
        <f>D25-F25</f>
        <v>0</v>
      </c>
      <c r="H25" s="8">
        <f>G25*C25</f>
        <v>0</v>
      </c>
      <c r="I25" s="8">
        <f>F25+G25-H25</f>
        <v>80</v>
      </c>
      <c r="J25" s="8">
        <f>IF(I25*C25&gt;2500,2500,I25*C25)</f>
        <v>28</v>
      </c>
    </row>
    <row r="26" spans="1:10">
      <c r="A26" s="4" t="s">
        <v>39</v>
      </c>
      <c r="B26" s="4" t="s">
        <v>17</v>
      </c>
      <c r="C26" s="5">
        <v>0.5</v>
      </c>
      <c r="D26" s="6">
        <v>3065.25</v>
      </c>
      <c r="E26" s="4">
        <v>20</v>
      </c>
      <c r="F26" s="6">
        <f>IF(D26&gt;500,500,D26)</f>
        <v>500</v>
      </c>
      <c r="G26" s="6">
        <f>D26-F26</f>
        <v>2565.25</v>
      </c>
      <c r="H26" s="6">
        <f>G26*C26</f>
        <v>1282.625</v>
      </c>
      <c r="I26" s="6">
        <f>F26+G26-H26</f>
        <v>1782.625</v>
      </c>
      <c r="J26" s="6">
        <f>IF(I26*C26&gt;2500,2500,I26*C26)</f>
        <v>891.3125</v>
      </c>
    </row>
    <row r="27" spans="1:10">
      <c r="A27" s="1" t="s">
        <v>40</v>
      </c>
      <c r="B27" s="1" t="s">
        <v>17</v>
      </c>
      <c r="C27" s="7">
        <v>0.35</v>
      </c>
      <c r="D27" s="8">
        <v>1537.5</v>
      </c>
      <c r="E27" s="1">
        <v>15</v>
      </c>
      <c r="F27" s="8">
        <f>IF(D27&gt;500,500,D27)</f>
        <v>500</v>
      </c>
      <c r="G27" s="8">
        <f>D27-F27</f>
        <v>1037.5</v>
      </c>
      <c r="H27" s="8">
        <f>G27*C27</f>
        <v>363.125</v>
      </c>
      <c r="I27" s="8">
        <f>F27+G27-H27</f>
        <v>1174.375</v>
      </c>
      <c r="J27" s="8">
        <f>IF(I27*C27&gt;2500,2500,I27*C27)</f>
        <v>411.03125</v>
      </c>
    </row>
    <row r="28" spans="1:10">
      <c r="A28" s="4" t="s">
        <v>41</v>
      </c>
      <c r="B28" s="4" t="s">
        <v>17</v>
      </c>
      <c r="C28" s="5">
        <v>0.35</v>
      </c>
      <c r="D28" s="6">
        <v>242.0</v>
      </c>
      <c r="E28" s="4">
        <v>3</v>
      </c>
      <c r="F28" s="6">
        <f>IF(D28&gt;500,500,D28)</f>
        <v>242</v>
      </c>
      <c r="G28" s="6">
        <f>D28-F28</f>
        <v>0</v>
      </c>
      <c r="H28" s="6">
        <f>G28*C28</f>
        <v>0</v>
      </c>
      <c r="I28" s="6">
        <f>F28+G28-H28</f>
        <v>242</v>
      </c>
      <c r="J28" s="6">
        <f>IF(I28*C28&gt;2500,2500,I28*C28)</f>
        <v>84.7</v>
      </c>
    </row>
    <row r="29" spans="1:10">
      <c r="A29" s="1" t="s">
        <v>42</v>
      </c>
      <c r="B29" s="1" t="s">
        <v>17</v>
      </c>
      <c r="C29" s="7">
        <v>0.4</v>
      </c>
      <c r="D29" s="8">
        <v>404.17</v>
      </c>
      <c r="E29" s="1">
        <v>4</v>
      </c>
      <c r="F29" s="8">
        <f>IF(D29&gt;500,500,D29)</f>
        <v>404.17</v>
      </c>
      <c r="G29" s="8">
        <f>D29-F29</f>
        <v>0</v>
      </c>
      <c r="H29" s="8">
        <f>G29*C29</f>
        <v>0</v>
      </c>
      <c r="I29" s="8">
        <f>F29+G29-H29</f>
        <v>404.17</v>
      </c>
      <c r="J29" s="8">
        <f>IF(I29*C29&gt;2500,2500,I29*C29)</f>
        <v>161.668</v>
      </c>
    </row>
    <row r="30" spans="1:10">
      <c r="A30" s="4" t="s">
        <v>43</v>
      </c>
      <c r="B30" s="4" t="s">
        <v>17</v>
      </c>
      <c r="C30" s="5">
        <v>0.5</v>
      </c>
      <c r="D30" s="6">
        <v>815.71</v>
      </c>
      <c r="E30" s="4">
        <v>7</v>
      </c>
      <c r="F30" s="6">
        <f>IF(D30&gt;500,500,D30)</f>
        <v>500</v>
      </c>
      <c r="G30" s="6">
        <f>D30-F30</f>
        <v>315.71</v>
      </c>
      <c r="H30" s="6">
        <f>G30*C30</f>
        <v>157.855</v>
      </c>
      <c r="I30" s="6">
        <f>F30+G30-H30</f>
        <v>657.855</v>
      </c>
      <c r="J30" s="6">
        <f>IF(I30*C30&gt;2500,2500,I30*C30)</f>
        <v>328.9275</v>
      </c>
    </row>
    <row r="31" spans="1:10">
      <c r="A31" s="1" t="s">
        <v>44</v>
      </c>
      <c r="B31" s="1" t="s">
        <v>17</v>
      </c>
      <c r="C31" s="7">
        <v>0.35</v>
      </c>
      <c r="D31" s="8">
        <v>370.0</v>
      </c>
      <c r="E31" s="1">
        <v>4</v>
      </c>
      <c r="F31" s="8">
        <f>IF(D31&gt;500,500,D31)</f>
        <v>370</v>
      </c>
      <c r="G31" s="8">
        <f>D31-F31</f>
        <v>0</v>
      </c>
      <c r="H31" s="8">
        <f>G31*C31</f>
        <v>0</v>
      </c>
      <c r="I31" s="8">
        <f>F31+G31-H31</f>
        <v>370</v>
      </c>
      <c r="J31" s="8">
        <f>IF(I31*C31&gt;2500,2500,I31*C31)</f>
        <v>129.5</v>
      </c>
    </row>
    <row r="32" spans="1:10">
      <c r="A32" s="4" t="s">
        <v>45</v>
      </c>
      <c r="B32" s="4" t="s">
        <v>17</v>
      </c>
      <c r="C32" s="5">
        <v>0.35</v>
      </c>
      <c r="D32" s="6">
        <v>240.0</v>
      </c>
      <c r="E32" s="4">
        <v>2</v>
      </c>
      <c r="F32" s="6">
        <f>IF(D32&gt;500,500,D32)</f>
        <v>240</v>
      </c>
      <c r="G32" s="6">
        <f>D32-F32</f>
        <v>0</v>
      </c>
      <c r="H32" s="6">
        <f>G32*C32</f>
        <v>0</v>
      </c>
      <c r="I32" s="6">
        <f>F32+G32-H32</f>
        <v>240</v>
      </c>
      <c r="J32" s="6">
        <f>IF(I32*C32&gt;2500,2500,I32*C32)</f>
        <v>84</v>
      </c>
    </row>
    <row r="33" spans="1:10">
      <c r="A33" s="1" t="s">
        <v>46</v>
      </c>
      <c r="B33" s="1" t="s">
        <v>17</v>
      </c>
      <c r="C33" s="7">
        <v>0</v>
      </c>
      <c r="D33" s="8">
        <v>0</v>
      </c>
      <c r="E33" s="1">
        <v>0</v>
      </c>
      <c r="F33" s="8">
        <f>IF(D33&gt;500,500,D33)</f>
        <v>0</v>
      </c>
      <c r="G33" s="8">
        <f>D33-F33</f>
        <v>0</v>
      </c>
      <c r="H33" s="8">
        <f>G33*C33</f>
        <v>0</v>
      </c>
      <c r="I33" s="8">
        <f>F33+G33-H33</f>
        <v>0</v>
      </c>
      <c r="J33" s="8">
        <f>IF(I33*C33&gt;2500,2500,I33*C33)</f>
        <v>0</v>
      </c>
    </row>
    <row r="34" spans="1:10">
      <c r="A34" s="4" t="s">
        <v>47</v>
      </c>
      <c r="B34" s="4" t="s">
        <v>17</v>
      </c>
      <c r="C34" s="5">
        <v>0.35</v>
      </c>
      <c r="D34" s="6">
        <v>233.33</v>
      </c>
      <c r="E34" s="4">
        <v>2</v>
      </c>
      <c r="F34" s="6">
        <f>IF(D34&gt;500,500,D34)</f>
        <v>233.33</v>
      </c>
      <c r="G34" s="6">
        <f>D34-F34</f>
        <v>0</v>
      </c>
      <c r="H34" s="6">
        <f>G34*C34</f>
        <v>0</v>
      </c>
      <c r="I34" s="6">
        <f>F34+G34-H34</f>
        <v>233.33</v>
      </c>
      <c r="J34" s="6">
        <f>IF(I34*C34&gt;2500,2500,I34*C34)</f>
        <v>81.6655</v>
      </c>
    </row>
    <row r="35" spans="1:10">
      <c r="A35" s="1" t="s">
        <v>48</v>
      </c>
      <c r="B35" s="1" t="s">
        <v>17</v>
      </c>
      <c r="C35" s="7">
        <v>0.35</v>
      </c>
      <c r="D35" s="8">
        <v>450.0</v>
      </c>
      <c r="E35" s="1">
        <v>3</v>
      </c>
      <c r="F35" s="8">
        <f>IF(D35&gt;500,500,D35)</f>
        <v>450</v>
      </c>
      <c r="G35" s="8">
        <f>D35-F35</f>
        <v>0</v>
      </c>
      <c r="H35" s="8">
        <f>G35*C35</f>
        <v>0</v>
      </c>
      <c r="I35" s="8">
        <f>F35+G35-H35</f>
        <v>450</v>
      </c>
      <c r="J35" s="8">
        <f>IF(I35*C35&gt;2500,2500,I35*C35)</f>
        <v>157.5</v>
      </c>
    </row>
    <row r="36" spans="1:10">
      <c r="A36" s="4" t="s">
        <v>49</v>
      </c>
      <c r="B36" s="4" t="s">
        <v>17</v>
      </c>
      <c r="C36" s="5">
        <v>0</v>
      </c>
      <c r="D36" s="6">
        <v>0</v>
      </c>
      <c r="E36" s="4">
        <v>0</v>
      </c>
      <c r="F36" s="6">
        <f>IF(D36&gt;500,500,D36)</f>
        <v>0</v>
      </c>
      <c r="G36" s="6">
        <f>D36-F36</f>
        <v>0</v>
      </c>
      <c r="H36" s="6">
        <f>G36*C36</f>
        <v>0</v>
      </c>
      <c r="I36" s="6">
        <f>F36+G36-H36</f>
        <v>0</v>
      </c>
      <c r="J36" s="6">
        <f>IF(I36*C36&gt;2500,2500,I36*C36)</f>
        <v>0</v>
      </c>
    </row>
    <row r="37" spans="1:10">
      <c r="A37" s="1" t="s">
        <v>50</v>
      </c>
      <c r="B37" s="1" t="s">
        <v>17</v>
      </c>
      <c r="C37" s="7">
        <v>0.35</v>
      </c>
      <c r="D37" s="8">
        <v>660.0</v>
      </c>
      <c r="E37" s="1">
        <v>2</v>
      </c>
      <c r="F37" s="8">
        <f>IF(D37&gt;500,500,D37)</f>
        <v>500</v>
      </c>
      <c r="G37" s="8">
        <f>D37-F37</f>
        <v>160</v>
      </c>
      <c r="H37" s="8">
        <f>G37*C37</f>
        <v>56</v>
      </c>
      <c r="I37" s="8">
        <f>F37+G37-H37</f>
        <v>604</v>
      </c>
      <c r="J37" s="8">
        <f>IF(I37*C37&gt;2500,2500,I37*C37)</f>
        <v>211.4</v>
      </c>
    </row>
    <row r="38" spans="1:10">
      <c r="A38" s="4" t="s">
        <v>51</v>
      </c>
      <c r="B38" s="4" t="s">
        <v>17</v>
      </c>
      <c r="C38" s="5">
        <v>0.5</v>
      </c>
      <c r="D38" s="6">
        <v>250.0</v>
      </c>
      <c r="E38" s="4">
        <v>1</v>
      </c>
      <c r="F38" s="6">
        <f>IF(D38&gt;500,500,D38)</f>
        <v>250</v>
      </c>
      <c r="G38" s="6">
        <f>D38-F38</f>
        <v>0</v>
      </c>
      <c r="H38" s="6">
        <f>G38*C38</f>
        <v>0</v>
      </c>
      <c r="I38" s="6">
        <f>F38+G38-H38</f>
        <v>250</v>
      </c>
      <c r="J38" s="6">
        <f>IF(I38*C38&gt;2500,2500,I38*C38)</f>
        <v>125</v>
      </c>
    </row>
    <row r="39" spans="1:10">
      <c r="A39" s="1" t="s">
        <v>52</v>
      </c>
      <c r="B39" s="1" t="s">
        <v>17</v>
      </c>
      <c r="C39" s="7">
        <v>0.35</v>
      </c>
      <c r="D39" s="8">
        <v>204.17</v>
      </c>
      <c r="E39" s="1">
        <v>2</v>
      </c>
      <c r="F39" s="8">
        <f>IF(D39&gt;500,500,D39)</f>
        <v>204.17</v>
      </c>
      <c r="G39" s="8">
        <f>D39-F39</f>
        <v>0</v>
      </c>
      <c r="H39" s="8">
        <f>G39*C39</f>
        <v>0</v>
      </c>
      <c r="I39" s="8">
        <f>F39+G39-H39</f>
        <v>204.17</v>
      </c>
      <c r="J39" s="8">
        <f>IF(I39*C39&gt;2500,2500,I39*C39)</f>
        <v>71.4595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350.0</v>
      </c>
      <c r="E41" s="1">
        <v>2</v>
      </c>
      <c r="F41" s="8">
        <f>IF(D41&gt;500,500,D41)</f>
        <v>350</v>
      </c>
      <c r="G41" s="8">
        <f>D41-F41</f>
        <v>0</v>
      </c>
      <c r="H41" s="8">
        <f>G41*C41</f>
        <v>0</v>
      </c>
      <c r="I41" s="8">
        <f>F41+G41-H41</f>
        <v>350</v>
      </c>
      <c r="J41" s="8">
        <f>IF(I41*C41&gt;2500,2500,I41*C41)</f>
        <v>122.5</v>
      </c>
    </row>
    <row r="42" spans="1:10">
      <c r="A42" s="4" t="s">
        <v>55</v>
      </c>
      <c r="B42" s="4" t="s">
        <v>17</v>
      </c>
      <c r="C42" s="5">
        <v>0.4</v>
      </c>
      <c r="D42" s="6">
        <v>600.0</v>
      </c>
      <c r="E42" s="4">
        <v>4</v>
      </c>
      <c r="F42" s="6">
        <f>IF(D42&gt;500,500,D42)</f>
        <v>500</v>
      </c>
      <c r="G42" s="6">
        <f>D42-F42</f>
        <v>100</v>
      </c>
      <c r="H42" s="6">
        <f>G42*C42</f>
        <v>40</v>
      </c>
      <c r="I42" s="6">
        <f>F42+G42-H42</f>
        <v>560</v>
      </c>
      <c r="J42" s="6">
        <f>IF(I42*C42&gt;2500,2500,I42*C42)</f>
        <v>224</v>
      </c>
    </row>
    <row r="43" spans="1:10">
      <c r="A43" s="1" t="s">
        <v>56</v>
      </c>
      <c r="B43" s="1" t="s">
        <v>17</v>
      </c>
      <c r="C43" s="7">
        <v>0.35</v>
      </c>
      <c r="D43" s="8">
        <v>320.0</v>
      </c>
      <c r="E43" s="1">
        <v>2</v>
      </c>
      <c r="F43" s="8">
        <f>IF(D43&gt;500,500,D43)</f>
        <v>320</v>
      </c>
      <c r="G43" s="8">
        <f>D43-F43</f>
        <v>0</v>
      </c>
      <c r="H43" s="8">
        <f>G43*C43</f>
        <v>0</v>
      </c>
      <c r="I43" s="8">
        <f>F43+G43-H43</f>
        <v>320</v>
      </c>
      <c r="J43" s="8">
        <f>IF(I43*C43&gt;2500,2500,I43*C43)</f>
        <v>112</v>
      </c>
    </row>
    <row r="44" spans="1:10">
      <c r="A44" s="4" t="s">
        <v>57</v>
      </c>
      <c r="B44" s="4" t="s">
        <v>17</v>
      </c>
      <c r="C44" s="5">
        <v>0.35</v>
      </c>
      <c r="D44" s="6">
        <v>125.0</v>
      </c>
      <c r="E44" s="4">
        <v>1</v>
      </c>
      <c r="F44" s="6">
        <f>IF(D44&gt;500,500,D44)</f>
        <v>125</v>
      </c>
      <c r="G44" s="6">
        <f>D44-F44</f>
        <v>0</v>
      </c>
      <c r="H44" s="6">
        <f>G44*C44</f>
        <v>0</v>
      </c>
      <c r="I44" s="6">
        <f>F44+G44-H44</f>
        <v>125</v>
      </c>
      <c r="J44" s="6">
        <f>IF(I44*C44&gt;2500,2500,I44*C44)</f>
        <v>43.75</v>
      </c>
    </row>
    <row r="45" spans="1:10">
      <c r="A45" s="1" t="s">
        <v>58</v>
      </c>
      <c r="B45" s="1" t="s">
        <v>17</v>
      </c>
      <c r="C45" s="7">
        <v>0.35</v>
      </c>
      <c r="D45" s="8">
        <v>250.0</v>
      </c>
      <c r="E45" s="1">
        <v>1</v>
      </c>
      <c r="F45" s="8">
        <f>IF(D45&gt;500,500,D45)</f>
        <v>250</v>
      </c>
      <c r="G45" s="8">
        <f>D45-F45</f>
        <v>0</v>
      </c>
      <c r="H45" s="8">
        <f>G45*C45</f>
        <v>0</v>
      </c>
      <c r="I45" s="8">
        <f>F45+G45-H45</f>
        <v>250</v>
      </c>
      <c r="J45" s="8">
        <f>IF(I45*C45&gt;2500,2500,I45*C45)</f>
        <v>87.5</v>
      </c>
    </row>
    <row r="46" spans="1:10">
      <c r="A46" s="4" t="s">
        <v>59</v>
      </c>
      <c r="B46" s="4" t="s">
        <v>17</v>
      </c>
      <c r="C46" s="5">
        <v>0.35</v>
      </c>
      <c r="D46" s="6">
        <v>7138.86</v>
      </c>
      <c r="E46" s="4">
        <v>49</v>
      </c>
      <c r="F46" s="6">
        <f>IF(D46&gt;500,500,D46)</f>
        <v>500</v>
      </c>
      <c r="G46" s="6">
        <f>D46-F46</f>
        <v>6638.86</v>
      </c>
      <c r="H46" s="6">
        <f>G46*C46</f>
        <v>2323.601</v>
      </c>
      <c r="I46" s="6">
        <f>F46+G46-H46</f>
        <v>4815.259</v>
      </c>
      <c r="J46" s="6">
        <f>IF(I46*C46&gt;2500,2500,I46*C46)</f>
        <v>1685.34065</v>
      </c>
    </row>
    <row r="47" spans="1:10">
      <c r="A47" s="1" t="s">
        <v>60</v>
      </c>
      <c r="B47" s="1" t="s">
        <v>17</v>
      </c>
      <c r="C47" s="7">
        <v>0.35</v>
      </c>
      <c r="D47" s="8">
        <v>380.0</v>
      </c>
      <c r="E47" s="1">
        <v>2</v>
      </c>
      <c r="F47" s="8">
        <f>IF(D47&gt;500,500,D47)</f>
        <v>380</v>
      </c>
      <c r="G47" s="8">
        <f>D47-F47</f>
        <v>0</v>
      </c>
      <c r="H47" s="8">
        <f>G47*C47</f>
        <v>0</v>
      </c>
      <c r="I47" s="8">
        <f>F47+G47-H47</f>
        <v>380</v>
      </c>
      <c r="J47" s="8">
        <f>IF(I47*C47&gt;2500,2500,I47*C47)</f>
        <v>133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667.86</v>
      </c>
      <c r="E49" s="1">
        <v>5</v>
      </c>
      <c r="F49" s="8">
        <f>IF(D49&gt;500,500,D49)</f>
        <v>500</v>
      </c>
      <c r="G49" s="8">
        <f>D49-F49</f>
        <v>167.86</v>
      </c>
      <c r="H49" s="8">
        <f>G49*C49</f>
        <v>83.93</v>
      </c>
      <c r="I49" s="8">
        <f>F49+G49-H49</f>
        <v>583.93</v>
      </c>
      <c r="J49" s="8">
        <f>IF(I49*C49&gt;2500,2500,I49*C49)</f>
        <v>291.965</v>
      </c>
    </row>
    <row r="50" spans="1:10">
      <c r="A50" s="4" t="s">
        <v>63</v>
      </c>
      <c r="B50" s="4" t="s">
        <v>17</v>
      </c>
      <c r="C50" s="5">
        <v>0.4</v>
      </c>
      <c r="D50" s="6">
        <v>384.17</v>
      </c>
      <c r="E50" s="4">
        <v>3</v>
      </c>
      <c r="F50" s="6">
        <f>IF(D50&gt;500,500,D50)</f>
        <v>384.17</v>
      </c>
      <c r="G50" s="6">
        <f>D50-F50</f>
        <v>0</v>
      </c>
      <c r="H50" s="6">
        <f>G50*C50</f>
        <v>0</v>
      </c>
      <c r="I50" s="6">
        <f>F50+G50-H50</f>
        <v>384.17</v>
      </c>
      <c r="J50" s="6">
        <f>IF(I50*C50&gt;2500,2500,I50*C50)</f>
        <v>153.668</v>
      </c>
    </row>
    <row r="51" spans="1:10">
      <c r="A51" s="1" t="s">
        <v>64</v>
      </c>
      <c r="B51" s="1" t="s">
        <v>17</v>
      </c>
      <c r="C51" s="7">
        <v>0.4</v>
      </c>
      <c r="D51" s="8">
        <v>380.0</v>
      </c>
      <c r="E51" s="1">
        <v>4</v>
      </c>
      <c r="F51" s="8">
        <f>IF(D51&gt;500,500,D51)</f>
        <v>380</v>
      </c>
      <c r="G51" s="8">
        <f>D51-F51</f>
        <v>0</v>
      </c>
      <c r="H51" s="8">
        <f>G51*C51</f>
        <v>0</v>
      </c>
      <c r="I51" s="8">
        <f>F51+G51-H51</f>
        <v>380</v>
      </c>
      <c r="J51" s="8">
        <f>IF(I51*C51&gt;2500,2500,I51*C51)</f>
        <v>152</v>
      </c>
    </row>
    <row r="52" spans="1:10">
      <c r="A52" s="4" t="s">
        <v>65</v>
      </c>
      <c r="B52" s="4" t="s">
        <v>17</v>
      </c>
      <c r="C52" s="5">
        <v>0.35</v>
      </c>
      <c r="D52" s="6">
        <v>1198.5</v>
      </c>
      <c r="E52" s="4">
        <v>8</v>
      </c>
      <c r="F52" s="6">
        <f>IF(D52&gt;500,500,D52)</f>
        <v>500</v>
      </c>
      <c r="G52" s="6">
        <f>D52-F52</f>
        <v>698.5</v>
      </c>
      <c r="H52" s="6">
        <f>G52*C52</f>
        <v>244.475</v>
      </c>
      <c r="I52" s="6">
        <f>F52+G52-H52</f>
        <v>954.025</v>
      </c>
      <c r="J52" s="6">
        <f>IF(I52*C52&gt;2500,2500,I52*C52)</f>
        <v>333.90875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0.4</v>
      </c>
      <c r="D54" s="6">
        <v>5689.0</v>
      </c>
      <c r="E54" s="4">
        <v>32</v>
      </c>
      <c r="F54" s="6">
        <f>IF(D54&gt;500,500,D54)</f>
        <v>500</v>
      </c>
      <c r="G54" s="6">
        <f>D54-F54</f>
        <v>5189</v>
      </c>
      <c r="H54" s="6">
        <f>G54*C54</f>
        <v>2075.6</v>
      </c>
      <c r="I54" s="6">
        <f>F54+G54-H54</f>
        <v>3613.4</v>
      </c>
      <c r="J54" s="6">
        <f>IF(I54*C54&gt;2500,2500,I54*C54)</f>
        <v>1445.36</v>
      </c>
    </row>
    <row r="55" spans="1:10">
      <c r="A55" s="1" t="s">
        <v>68</v>
      </c>
      <c r="B55" s="1" t="s">
        <v>17</v>
      </c>
      <c r="C55" s="7">
        <v>0</v>
      </c>
      <c r="D55" s="8">
        <v>440.0</v>
      </c>
      <c r="E55" s="1">
        <v>2</v>
      </c>
      <c r="F55" s="8">
        <f>IF(D55&gt;500,500,D55)</f>
        <v>440</v>
      </c>
      <c r="G55" s="8">
        <f>D55-F55</f>
        <v>0</v>
      </c>
      <c r="H55" s="8">
        <f>G55*C55</f>
        <v>0</v>
      </c>
      <c r="I55" s="8">
        <f>F55+G55-H55</f>
        <v>440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975.83</v>
      </c>
      <c r="E56" s="4">
        <v>7</v>
      </c>
      <c r="F56" s="6">
        <f>IF(D56&gt;500,500,D56)</f>
        <v>500</v>
      </c>
      <c r="G56" s="6">
        <f>D56-F56</f>
        <v>475.83</v>
      </c>
      <c r="H56" s="6">
        <f>G56*C56</f>
        <v>190.332</v>
      </c>
      <c r="I56" s="6">
        <f>F56+G56-H56</f>
        <v>785.498</v>
      </c>
      <c r="J56" s="6">
        <f>IF(I56*C56&gt;2500,2500,I56*C56)</f>
        <v>314.1992</v>
      </c>
    </row>
    <row r="57" spans="1:10">
      <c r="A57" s="1" t="s">
        <v>70</v>
      </c>
      <c r="B57" s="1" t="s">
        <v>17</v>
      </c>
      <c r="C57" s="7">
        <v>0.4</v>
      </c>
      <c r="D57" s="8">
        <v>204.17</v>
      </c>
      <c r="E57" s="1">
        <v>2</v>
      </c>
      <c r="F57" s="8">
        <f>IF(D57&gt;500,500,D57)</f>
        <v>204.17</v>
      </c>
      <c r="G57" s="8">
        <f>D57-F57</f>
        <v>0</v>
      </c>
      <c r="H57" s="8">
        <f>G57*C57</f>
        <v>0</v>
      </c>
      <c r="I57" s="8">
        <f>F57+G57-H57</f>
        <v>204.17</v>
      </c>
      <c r="J57" s="8">
        <f>IF(I57*C57&gt;2500,2500,I57*C57)</f>
        <v>81.668</v>
      </c>
    </row>
    <row r="58" spans="1:10">
      <c r="A58" s="4" t="s">
        <v>71</v>
      </c>
      <c r="B58" s="4" t="s">
        <v>17</v>
      </c>
      <c r="C58" s="5">
        <v>0.4</v>
      </c>
      <c r="D58" s="6">
        <v>1306.46</v>
      </c>
      <c r="E58" s="4">
        <v>9</v>
      </c>
      <c r="F58" s="6">
        <f>IF(D58&gt;500,500,D58)</f>
        <v>500</v>
      </c>
      <c r="G58" s="6">
        <f>D58-F58</f>
        <v>806.46</v>
      </c>
      <c r="H58" s="6">
        <f>G58*C58</f>
        <v>322.584</v>
      </c>
      <c r="I58" s="6">
        <f>F58+G58-H58</f>
        <v>983.876</v>
      </c>
      <c r="J58" s="6">
        <f>IF(I58*C58&gt;2500,2500,I58*C58)</f>
        <v>393.5504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0.5</v>
      </c>
      <c r="D60" s="6">
        <v>320.0</v>
      </c>
      <c r="E60" s="4">
        <v>2</v>
      </c>
      <c r="F60" s="6">
        <f>IF(D60&gt;500,500,D60)</f>
        <v>320</v>
      </c>
      <c r="G60" s="6">
        <f>D60-F60</f>
        <v>0</v>
      </c>
      <c r="H60" s="6">
        <f>G60*C60</f>
        <v>0</v>
      </c>
      <c r="I60" s="6">
        <f>F60+G60-H60</f>
        <v>320</v>
      </c>
      <c r="J60" s="6">
        <f>IF(I60*C60&gt;2500,2500,I60*C60)</f>
        <v>160</v>
      </c>
    </row>
    <row r="61" spans="1:10">
      <c r="A61" s="1" t="s">
        <v>74</v>
      </c>
      <c r="B61" s="1" t="s">
        <v>17</v>
      </c>
      <c r="C61" s="7">
        <v>0</v>
      </c>
      <c r="D61" s="8">
        <v>0</v>
      </c>
      <c r="E61" s="1">
        <v>0</v>
      </c>
      <c r="F61" s="8">
        <f>IF(D61&gt;500,500,D61)</f>
        <v>0</v>
      </c>
      <c r="G61" s="8">
        <f>D61-F61</f>
        <v>0</v>
      </c>
      <c r="H61" s="8">
        <f>G61*C61</f>
        <v>0</v>
      </c>
      <c r="I61" s="8">
        <f>F61+G61-H61</f>
        <v>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0.35</v>
      </c>
      <c r="D62" s="6">
        <v>345.0</v>
      </c>
      <c r="E62" s="4">
        <v>3</v>
      </c>
      <c r="F62" s="6">
        <f>IF(D62&gt;500,500,D62)</f>
        <v>345</v>
      </c>
      <c r="G62" s="6">
        <f>D62-F62</f>
        <v>0</v>
      </c>
      <c r="H62" s="6">
        <f>G62*C62</f>
        <v>0</v>
      </c>
      <c r="I62" s="6">
        <f>F62+G62-H62</f>
        <v>345</v>
      </c>
      <c r="J62" s="6">
        <f>IF(I62*C62&gt;2500,2500,I62*C62)</f>
        <v>120.75</v>
      </c>
    </row>
    <row r="63" spans="1:10">
      <c r="A63" s="1" t="s">
        <v>76</v>
      </c>
      <c r="B63" s="1" t="s">
        <v>17</v>
      </c>
      <c r="C63" s="7">
        <v>0.5</v>
      </c>
      <c r="D63" s="8">
        <v>57.0</v>
      </c>
      <c r="E63" s="1">
        <v>1</v>
      </c>
      <c r="F63" s="8">
        <f>IF(D63&gt;500,500,D63)</f>
        <v>57</v>
      </c>
      <c r="G63" s="8">
        <f>D63-F63</f>
        <v>0</v>
      </c>
      <c r="H63" s="8">
        <f>G63*C63</f>
        <v>0</v>
      </c>
      <c r="I63" s="8">
        <f>F63+G63-H63</f>
        <v>57</v>
      </c>
      <c r="J63" s="8">
        <f>IF(I63*C63&gt;2500,2500,I63*C63)</f>
        <v>28.5</v>
      </c>
    </row>
    <row r="64" spans="1:10">
      <c r="A64" s="4" t="s">
        <v>77</v>
      </c>
      <c r="B64" s="4" t="s">
        <v>17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0.35</v>
      </c>
      <c r="D65" s="8">
        <v>876.67</v>
      </c>
      <c r="E65" s="1">
        <v>6</v>
      </c>
      <c r="F65" s="8">
        <f>IF(D65&gt;500,500,D65)</f>
        <v>500</v>
      </c>
      <c r="G65" s="8">
        <f>D65-F65</f>
        <v>376.67</v>
      </c>
      <c r="H65" s="8">
        <f>G65*C65</f>
        <v>131.8345</v>
      </c>
      <c r="I65" s="8">
        <f>F65+G65-H65</f>
        <v>744.8355</v>
      </c>
      <c r="J65" s="8">
        <f>IF(I65*C65&gt;2500,2500,I65*C65)</f>
        <v>260.692425</v>
      </c>
    </row>
    <row r="66" spans="1:10">
      <c r="A66" s="4" t="s">
        <v>79</v>
      </c>
      <c r="B66" s="4" t="s">
        <v>17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0.35</v>
      </c>
      <c r="D67" s="8">
        <v>240.0</v>
      </c>
      <c r="E67" s="1">
        <v>2</v>
      </c>
      <c r="F67" s="8">
        <f>IF(D67&gt;500,500,D67)</f>
        <v>240</v>
      </c>
      <c r="G67" s="8">
        <f>D67-F67</f>
        <v>0</v>
      </c>
      <c r="H67" s="8">
        <f>G67*C67</f>
        <v>0</v>
      </c>
      <c r="I67" s="8">
        <f>F67+G67-H67</f>
        <v>240</v>
      </c>
      <c r="J67" s="8">
        <f>IF(I67*C67&gt;2500,2500,I67*C67)</f>
        <v>84</v>
      </c>
    </row>
    <row r="68" spans="1:10">
      <c r="A68" s="4" t="s">
        <v>81</v>
      </c>
      <c r="B68" s="4" t="s">
        <v>17</v>
      </c>
      <c r="C68" s="5">
        <v>0.35</v>
      </c>
      <c r="D68" s="6">
        <v>618.75</v>
      </c>
      <c r="E68" s="4">
        <v>5</v>
      </c>
      <c r="F68" s="6">
        <f>IF(D68&gt;500,500,D68)</f>
        <v>500</v>
      </c>
      <c r="G68" s="6">
        <f>D68-F68</f>
        <v>118.75</v>
      </c>
      <c r="H68" s="6">
        <f>G68*C68</f>
        <v>41.5625</v>
      </c>
      <c r="I68" s="6">
        <f>F68+G68-H68</f>
        <v>577.1875</v>
      </c>
      <c r="J68" s="6">
        <f>IF(I68*C68&gt;2500,2500,I68*C68)</f>
        <v>202.015625</v>
      </c>
    </row>
    <row r="69" spans="1:10">
      <c r="A69" s="1" t="s">
        <v>82</v>
      </c>
      <c r="B69" s="1" t="s">
        <v>17</v>
      </c>
      <c r="C69" s="7">
        <v>0.35</v>
      </c>
      <c r="D69" s="8">
        <v>432.5</v>
      </c>
      <c r="E69" s="1">
        <v>4</v>
      </c>
      <c r="F69" s="8">
        <f>IF(D69&gt;500,500,D69)</f>
        <v>432.5</v>
      </c>
      <c r="G69" s="8">
        <f>D69-F69</f>
        <v>0</v>
      </c>
      <c r="H69" s="8">
        <f>G69*C69</f>
        <v>0</v>
      </c>
      <c r="I69" s="8">
        <f>F69+G69-H69</f>
        <v>432.5</v>
      </c>
      <c r="J69" s="8">
        <f>IF(I69*C69&gt;2500,2500,I69*C69)</f>
        <v>151.375</v>
      </c>
    </row>
    <row r="70" spans="1:10">
      <c r="A70" s="4" t="s">
        <v>83</v>
      </c>
      <c r="B70" s="4" t="s">
        <v>17</v>
      </c>
      <c r="C70" s="5">
        <v>0.35</v>
      </c>
      <c r="D70" s="6">
        <v>480.0</v>
      </c>
      <c r="E70" s="4">
        <v>3</v>
      </c>
      <c r="F70" s="6">
        <f>IF(D70&gt;500,500,D70)</f>
        <v>480</v>
      </c>
      <c r="G70" s="6">
        <f>D70-F70</f>
        <v>0</v>
      </c>
      <c r="H70" s="6">
        <f>G70*C70</f>
        <v>0</v>
      </c>
      <c r="I70" s="6">
        <f>F70+G70-H70</f>
        <v>480</v>
      </c>
      <c r="J70" s="6">
        <f>IF(I70*C70&gt;2500,2500,I70*C70)</f>
        <v>168</v>
      </c>
    </row>
    <row r="71" spans="1:10">
      <c r="A71" s="1" t="s">
        <v>84</v>
      </c>
      <c r="B71" s="1" t="s">
        <v>17</v>
      </c>
      <c r="C71" s="7">
        <v>0</v>
      </c>
      <c r="D71" s="8">
        <v>0</v>
      </c>
      <c r="E71" s="1">
        <v>0</v>
      </c>
      <c r="F71" s="8">
        <f>IF(D71&gt;500,500,D71)</f>
        <v>0</v>
      </c>
      <c r="G71" s="8">
        <f>D71-F71</f>
        <v>0</v>
      </c>
      <c r="H71" s="8">
        <f>G71*C71</f>
        <v>0</v>
      </c>
      <c r="I71" s="8">
        <f>F71+G71-H71</f>
        <v>0</v>
      </c>
      <c r="J71" s="8">
        <f>IF(I71*C71&gt;2500,2500,I71*C71)</f>
        <v>0</v>
      </c>
    </row>
    <row r="72" spans="1:10">
      <c r="D72" s="10">
        <f>SUM(D4:D71)</f>
        <v>38634.77</v>
      </c>
      <c r="E72" s="9">
        <f>SUM(E4:E71)</f>
        <v>272</v>
      </c>
      <c r="H72" s="10">
        <f>SUM(H4:H71)</f>
        <v>7950.8285</v>
      </c>
      <c r="J72" s="10">
        <f>SUM(J4:J71)</f>
        <v>11612.855225</v>
      </c>
    </row>
    <row r="73" spans="1:10">
      <c r="H73" s="11">
        <f>H72/D72</f>
        <v>0.2057946378353</v>
      </c>
      <c r="J73" s="11">
        <f>J72/D72</f>
        <v>0.30058041564632</v>
      </c>
    </row>
    <row r="75" spans="1:10">
      <c r="A75" s="2" t="s">
        <v>85</v>
      </c>
    </row>
    <row r="76" spans="1:10">
      <c r="A76" s="3" t="s">
        <v>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12</v>
      </c>
      <c r="H76" s="3" t="s">
        <v>13</v>
      </c>
      <c r="I76" s="3" t="s">
        <v>14</v>
      </c>
      <c r="J76" s="3" t="s">
        <v>15</v>
      </c>
    </row>
    <row r="77" spans="1:10">
      <c r="A77" s="1" t="s">
        <v>16</v>
      </c>
      <c r="B77" s="1" t="s">
        <v>86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18</v>
      </c>
      <c r="B78" s="4" t="s">
        <v>86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19</v>
      </c>
      <c r="B79" s="1" t="s">
        <v>86</v>
      </c>
      <c r="C79" s="7">
        <v>0</v>
      </c>
      <c r="D79" s="8">
        <v>0</v>
      </c>
      <c r="E79" s="1">
        <v>0</v>
      </c>
      <c r="F79" s="8">
        <f>IF(D79&gt;500,500,D79)</f>
        <v>0</v>
      </c>
      <c r="G79" s="8">
        <f>D79-F79</f>
        <v>0</v>
      </c>
      <c r="H79" s="8">
        <f>G79*C79</f>
        <v>0</v>
      </c>
      <c r="I79" s="8">
        <f>F79+G79-H79</f>
        <v>0</v>
      </c>
      <c r="J79" s="8">
        <f>IF(I79*C79&gt;2500,2500,I79*C79)</f>
        <v>0</v>
      </c>
    </row>
    <row r="80" spans="1:10">
      <c r="A80" s="4" t="s">
        <v>20</v>
      </c>
      <c r="B80" s="4" t="s">
        <v>86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21</v>
      </c>
      <c r="B81" s="1" t="s">
        <v>86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22</v>
      </c>
      <c r="B82" s="4" t="s">
        <v>86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23</v>
      </c>
      <c r="B83" s="1" t="s">
        <v>86</v>
      </c>
      <c r="C83" s="7">
        <v>0.5</v>
      </c>
      <c r="D83" s="8">
        <v>60.75</v>
      </c>
      <c r="E83" s="1">
        <v>1</v>
      </c>
      <c r="F83" s="8">
        <f>IF(D83&gt;500,500,D83)</f>
        <v>60.75</v>
      </c>
      <c r="G83" s="8">
        <f>D83-F83</f>
        <v>0</v>
      </c>
      <c r="H83" s="8">
        <f>G83*C83</f>
        <v>0</v>
      </c>
      <c r="I83" s="8">
        <f>F83+G83-H83</f>
        <v>60.75</v>
      </c>
      <c r="J83" s="8">
        <f>IF(I83*C83&gt;2500,2500,I83*C83)</f>
        <v>30.375</v>
      </c>
    </row>
    <row r="84" spans="1:10">
      <c r="A84" s="4" t="s">
        <v>24</v>
      </c>
      <c r="B84" s="4" t="s">
        <v>86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25</v>
      </c>
      <c r="B85" s="1" t="s">
        <v>86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26</v>
      </c>
      <c r="B86" s="4" t="s">
        <v>86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28</v>
      </c>
      <c r="B87" s="1" t="s">
        <v>86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29</v>
      </c>
      <c r="B88" s="4" t="s">
        <v>86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30</v>
      </c>
      <c r="B89" s="1" t="s">
        <v>86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31</v>
      </c>
      <c r="B90" s="4" t="s">
        <v>86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32</v>
      </c>
      <c r="B91" s="1" t="s">
        <v>86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33</v>
      </c>
      <c r="B92" s="4" t="s">
        <v>86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34</v>
      </c>
      <c r="B93" s="1" t="s">
        <v>86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35</v>
      </c>
      <c r="B94" s="4" t="s">
        <v>86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36</v>
      </c>
      <c r="B95" s="1" t="s">
        <v>86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37</v>
      </c>
      <c r="B96" s="4" t="s">
        <v>86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38</v>
      </c>
      <c r="B97" s="1" t="s">
        <v>86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39</v>
      </c>
      <c r="B98" s="4" t="s">
        <v>86</v>
      </c>
      <c r="C98" s="5">
        <v>0.5</v>
      </c>
      <c r="D98" s="6">
        <v>159.38</v>
      </c>
      <c r="E98" s="4">
        <v>3</v>
      </c>
      <c r="F98" s="6">
        <f>IF(D98&gt;500,500,D98)</f>
        <v>159.38</v>
      </c>
      <c r="G98" s="6">
        <f>D98-F98</f>
        <v>0</v>
      </c>
      <c r="H98" s="6">
        <f>G98*C98</f>
        <v>0</v>
      </c>
      <c r="I98" s="6">
        <f>F98+G98-H98</f>
        <v>159.38</v>
      </c>
      <c r="J98" s="6">
        <f>IF(I98*C98&gt;2500,2500,I98*C98)</f>
        <v>79.69</v>
      </c>
    </row>
    <row r="99" spans="1:10">
      <c r="A99" s="1" t="s">
        <v>40</v>
      </c>
      <c r="B99" s="1" t="s">
        <v>86</v>
      </c>
      <c r="C99" s="7">
        <v>0.35</v>
      </c>
      <c r="D99" s="8">
        <v>279.5</v>
      </c>
      <c r="E99" s="1">
        <v>4</v>
      </c>
      <c r="F99" s="8">
        <f>IF(D99&gt;500,500,D99)</f>
        <v>279.5</v>
      </c>
      <c r="G99" s="8">
        <f>D99-F99</f>
        <v>0</v>
      </c>
      <c r="H99" s="8">
        <f>G99*C99</f>
        <v>0</v>
      </c>
      <c r="I99" s="8">
        <f>F99+G99-H99</f>
        <v>279.5</v>
      </c>
      <c r="J99" s="8">
        <f>IF(I99*C99&gt;2500,2500,I99*C99)</f>
        <v>97.825</v>
      </c>
    </row>
    <row r="100" spans="1:10">
      <c r="A100" s="4" t="s">
        <v>41</v>
      </c>
      <c r="B100" s="4" t="s">
        <v>86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42</v>
      </c>
      <c r="B101" s="1" t="s">
        <v>86</v>
      </c>
      <c r="C101" s="7">
        <v>0.4</v>
      </c>
      <c r="D101" s="8">
        <v>72.4</v>
      </c>
      <c r="E101" s="1">
        <v>1</v>
      </c>
      <c r="F101" s="8">
        <f>IF(D101&gt;500,500,D101)</f>
        <v>72.4</v>
      </c>
      <c r="G101" s="8">
        <f>D101-F101</f>
        <v>0</v>
      </c>
      <c r="H101" s="8">
        <f>G101*C101</f>
        <v>0</v>
      </c>
      <c r="I101" s="8">
        <f>F101+G101-H101</f>
        <v>72.4</v>
      </c>
      <c r="J101" s="8">
        <f>IF(I101*C101&gt;2500,2500,I101*C101)</f>
        <v>28.96</v>
      </c>
    </row>
    <row r="102" spans="1:10">
      <c r="A102" s="4" t="s">
        <v>43</v>
      </c>
      <c r="B102" s="4" t="s">
        <v>86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44</v>
      </c>
      <c r="B103" s="1" t="s">
        <v>86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45</v>
      </c>
      <c r="B104" s="4" t="s">
        <v>86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47</v>
      </c>
      <c r="B105" s="1" t="s">
        <v>86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48</v>
      </c>
      <c r="B106" s="4" t="s">
        <v>86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49</v>
      </c>
      <c r="B107" s="1" t="s">
        <v>86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50</v>
      </c>
      <c r="B108" s="4" t="s">
        <v>86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51</v>
      </c>
      <c r="B109" s="1" t="s">
        <v>86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52</v>
      </c>
      <c r="B110" s="4" t="s">
        <v>86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53</v>
      </c>
      <c r="B111" s="1" t="s">
        <v>86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54</v>
      </c>
      <c r="B112" s="4" t="s">
        <v>86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55</v>
      </c>
      <c r="B113" s="1" t="s">
        <v>86</v>
      </c>
      <c r="C113" s="7">
        <v>0.4</v>
      </c>
      <c r="D113" s="8">
        <v>74.25</v>
      </c>
      <c r="E113" s="1">
        <v>1</v>
      </c>
      <c r="F113" s="8">
        <f>IF(D113&gt;500,500,D113)</f>
        <v>74.25</v>
      </c>
      <c r="G113" s="8">
        <f>D113-F113</f>
        <v>0</v>
      </c>
      <c r="H113" s="8">
        <f>G113*C113</f>
        <v>0</v>
      </c>
      <c r="I113" s="8">
        <f>F113+G113-H113</f>
        <v>74.25</v>
      </c>
      <c r="J113" s="8">
        <f>IF(I113*C113&gt;2500,2500,I113*C113)</f>
        <v>29.7</v>
      </c>
    </row>
    <row r="114" spans="1:10">
      <c r="A114" s="4" t="s">
        <v>56</v>
      </c>
      <c r="B114" s="4" t="s">
        <v>86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57</v>
      </c>
      <c r="B115" s="1" t="s">
        <v>86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58</v>
      </c>
      <c r="B116" s="4" t="s">
        <v>86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59</v>
      </c>
      <c r="B117" s="1" t="s">
        <v>86</v>
      </c>
      <c r="C117" s="7">
        <v>0.35</v>
      </c>
      <c r="D117" s="8">
        <v>180.5</v>
      </c>
      <c r="E117" s="1">
        <v>3</v>
      </c>
      <c r="F117" s="8">
        <f>IF(D117&gt;500,500,D117)</f>
        <v>180.5</v>
      </c>
      <c r="G117" s="8">
        <f>D117-F117</f>
        <v>0</v>
      </c>
      <c r="H117" s="8">
        <f>G117*C117</f>
        <v>0</v>
      </c>
      <c r="I117" s="8">
        <f>F117+G117-H117</f>
        <v>180.5</v>
      </c>
      <c r="J117" s="8">
        <f>IF(I117*C117&gt;2500,2500,I117*C117)</f>
        <v>63.175</v>
      </c>
    </row>
    <row r="118" spans="1:10">
      <c r="A118" s="4" t="s">
        <v>60</v>
      </c>
      <c r="B118" s="4" t="s">
        <v>86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61</v>
      </c>
      <c r="B119" s="1" t="s">
        <v>86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62</v>
      </c>
      <c r="B120" s="4" t="s">
        <v>86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63</v>
      </c>
      <c r="B121" s="1" t="s">
        <v>86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64</v>
      </c>
      <c r="B122" s="4" t="s">
        <v>86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65</v>
      </c>
      <c r="B123" s="1" t="s">
        <v>86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66</v>
      </c>
      <c r="B124" s="4" t="s">
        <v>86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67</v>
      </c>
      <c r="B125" s="1" t="s">
        <v>86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68</v>
      </c>
      <c r="B126" s="4" t="s">
        <v>86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69</v>
      </c>
      <c r="B127" s="1" t="s">
        <v>86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70</v>
      </c>
      <c r="B128" s="4" t="s">
        <v>86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71</v>
      </c>
      <c r="B129" s="1" t="s">
        <v>86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72</v>
      </c>
      <c r="B130" s="4" t="s">
        <v>86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73</v>
      </c>
      <c r="B131" s="1" t="s">
        <v>86</v>
      </c>
      <c r="C131" s="7">
        <v>0.5</v>
      </c>
      <c r="D131" s="8">
        <v>74.25</v>
      </c>
      <c r="E131" s="1">
        <v>1</v>
      </c>
      <c r="F131" s="8">
        <f>IF(D131&gt;500,500,D131)</f>
        <v>74.25</v>
      </c>
      <c r="G131" s="8">
        <f>D131-F131</f>
        <v>0</v>
      </c>
      <c r="H131" s="8">
        <f>G131*C131</f>
        <v>0</v>
      </c>
      <c r="I131" s="8">
        <f>F131+G131-H131</f>
        <v>74.25</v>
      </c>
      <c r="J131" s="8">
        <f>IF(I131*C131&gt;2500,2500,I131*C131)</f>
        <v>37.125</v>
      </c>
    </row>
    <row r="132" spans="1:10">
      <c r="A132" s="4" t="s">
        <v>74</v>
      </c>
      <c r="B132" s="4" t="s">
        <v>86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75</v>
      </c>
      <c r="B133" s="1" t="s">
        <v>86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76</v>
      </c>
      <c r="B134" s="4" t="s">
        <v>86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78</v>
      </c>
      <c r="B135" s="1" t="s">
        <v>86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79</v>
      </c>
      <c r="B136" s="4" t="s">
        <v>86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80</v>
      </c>
      <c r="B137" s="1" t="s">
        <v>86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81</v>
      </c>
      <c r="B138" s="4" t="s">
        <v>86</v>
      </c>
      <c r="C138" s="5">
        <v>0.35</v>
      </c>
      <c r="D138" s="6">
        <v>53.12</v>
      </c>
      <c r="E138" s="4">
        <v>1</v>
      </c>
      <c r="F138" s="6">
        <f>IF(D138&gt;500,500,D138)</f>
        <v>53.12</v>
      </c>
      <c r="G138" s="6">
        <f>D138-F138</f>
        <v>0</v>
      </c>
      <c r="H138" s="6">
        <f>G138*C138</f>
        <v>0</v>
      </c>
      <c r="I138" s="6">
        <f>F138+G138-H138</f>
        <v>53.12</v>
      </c>
      <c r="J138" s="6">
        <f>IF(I138*C138&gt;2500,2500,I138*C138)</f>
        <v>18.592</v>
      </c>
    </row>
    <row r="139" spans="1:10">
      <c r="A139" s="1" t="s">
        <v>82</v>
      </c>
      <c r="B139" s="1" t="s">
        <v>86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83</v>
      </c>
      <c r="B140" s="4" t="s">
        <v>86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84</v>
      </c>
      <c r="B141" s="1" t="s">
        <v>86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D142" s="10">
        <f>SUM(D77:D141)</f>
        <v>954.15</v>
      </c>
      <c r="E142" s="9">
        <f>SUM(E77:E141)</f>
        <v>15</v>
      </c>
      <c r="H142" s="10">
        <f>SUM(H77:H141)</f>
        <v>0</v>
      </c>
      <c r="J142" s="10">
        <f>SUM(J77:J141)</f>
        <v>385.442</v>
      </c>
    </row>
    <row r="143" spans="1:10">
      <c r="H143" s="11">
        <f>H142/D142</f>
        <v>0</v>
      </c>
      <c r="J143" s="11">
        <f>J142/D142</f>
        <v>0.40396373735786</v>
      </c>
    </row>
    <row r="145" spans="1:10">
      <c r="A145" s="2" t="s">
        <v>87</v>
      </c>
    </row>
    <row r="146" spans="1:10">
      <c r="A146" s="3" t="s">
        <v>6</v>
      </c>
      <c r="B146" s="3" t="s">
        <v>7</v>
      </c>
      <c r="C146" s="3" t="s">
        <v>8</v>
      </c>
      <c r="D146" s="3" t="s">
        <v>9</v>
      </c>
      <c r="E146" s="3" t="s">
        <v>10</v>
      </c>
      <c r="F146" s="3" t="s">
        <v>11</v>
      </c>
      <c r="G146" s="3" t="s">
        <v>12</v>
      </c>
      <c r="H146" s="3" t="s">
        <v>13</v>
      </c>
      <c r="I146" s="3" t="s">
        <v>14</v>
      </c>
      <c r="J146" s="3" t="s">
        <v>15</v>
      </c>
    </row>
    <row r="147" spans="1:10">
      <c r="A147" s="1" t="s">
        <v>20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89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39</v>
      </c>
      <c r="B149" s="1" t="s">
        <v>88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41</v>
      </c>
      <c r="B150" s="4" t="s">
        <v>88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90</v>
      </c>
      <c r="B151" s="1" t="s">
        <v>88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D152" s="10">
        <f>SUM(D147:D151)</f>
        <v>0</v>
      </c>
      <c r="E152" s="9">
        <f>SUM(E147:E151)</f>
        <v>0</v>
      </c>
      <c r="H152" s="10">
        <f>SUM(H147:H151)</f>
        <v>0</v>
      </c>
      <c r="J152" s="10">
        <f>SUM(J147:J151)</f>
        <v>0</v>
      </c>
    </row>
    <row r="153" spans="1:10">
      <c r="H153" s="11" t="e">
        <f>H152/D152</f>
        <v>#DIV/0!</v>
      </c>
      <c r="J153" s="11" t="e">
        <f>J152/D152</f>
        <v>#DIV/0!</v>
      </c>
    </row>
    <row r="155" spans="1:10">
      <c r="A155" s="2" t="s">
        <v>91</v>
      </c>
    </row>
    <row r="156" spans="1:10">
      <c r="A156" s="3" t="s">
        <v>6</v>
      </c>
      <c r="B156" s="3" t="s">
        <v>7</v>
      </c>
      <c r="C156" s="3" t="s">
        <v>8</v>
      </c>
      <c r="D156" s="3" t="s">
        <v>9</v>
      </c>
      <c r="E156" s="3" t="s">
        <v>10</v>
      </c>
      <c r="F156" s="3" t="s">
        <v>11</v>
      </c>
      <c r="G156" s="3" t="s">
        <v>12</v>
      </c>
      <c r="H156" s="3" t="s">
        <v>13</v>
      </c>
      <c r="I156" s="3" t="s">
        <v>14</v>
      </c>
      <c r="J156" s="3" t="s">
        <v>15</v>
      </c>
    </row>
    <row r="157" spans="1:10">
      <c r="A157" s="1" t="s">
        <v>92</v>
      </c>
      <c r="B157" s="1" t="s">
        <v>93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30</v>
      </c>
      <c r="B158" s="4" t="s">
        <v>93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39</v>
      </c>
      <c r="B159" s="1" t="s">
        <v>93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40</v>
      </c>
      <c r="B160" s="4" t="s">
        <v>93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41</v>
      </c>
      <c r="B161" s="1" t="s">
        <v>93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94</v>
      </c>
      <c r="B162" s="4" t="s">
        <v>93</v>
      </c>
      <c r="C162" s="5">
        <v>0.35</v>
      </c>
      <c r="D162" s="6">
        <v>150.0</v>
      </c>
      <c r="E162" s="4">
        <v>1</v>
      </c>
      <c r="F162" s="6">
        <f>IF(D162&gt;500,500,D162)</f>
        <v>150</v>
      </c>
      <c r="G162" s="6">
        <f>D162-F162</f>
        <v>0</v>
      </c>
      <c r="H162" s="6">
        <f>G162*C162</f>
        <v>0</v>
      </c>
      <c r="I162" s="6">
        <f>F162+G162-H162</f>
        <v>150</v>
      </c>
      <c r="J162" s="6">
        <f>IF(I162*C162&gt;2500,2500,I162*C162)</f>
        <v>52.5</v>
      </c>
    </row>
    <row r="163" spans="1:10">
      <c r="A163" s="1" t="s">
        <v>59</v>
      </c>
      <c r="B163" s="1" t="s">
        <v>93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95</v>
      </c>
      <c r="B164" s="4" t="s">
        <v>93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D165" s="10">
        <f>SUM(D157:D164)</f>
        <v>150</v>
      </c>
      <c r="E165" s="9">
        <f>SUM(E157:E164)</f>
        <v>1</v>
      </c>
      <c r="H165" s="10">
        <f>SUM(H157:H164)</f>
        <v>0</v>
      </c>
      <c r="J165" s="10">
        <f>SUM(J157:J164)</f>
        <v>52.5</v>
      </c>
    </row>
    <row r="166" spans="1:10">
      <c r="H166" s="11">
        <f>H165/D165</f>
        <v>0</v>
      </c>
      <c r="J166" s="11">
        <f>J165/D165</f>
        <v>0.35</v>
      </c>
    </row>
    <row r="168" spans="1:10">
      <c r="A168" s="2" t="s">
        <v>96</v>
      </c>
    </row>
    <row r="169" spans="1:10">
      <c r="A169" s="3" t="s">
        <v>6</v>
      </c>
      <c r="B169" s="3" t="s">
        <v>7</v>
      </c>
      <c r="C169" s="3" t="s">
        <v>8</v>
      </c>
      <c r="D169" s="3" t="s">
        <v>9</v>
      </c>
      <c r="E169" s="3" t="s">
        <v>10</v>
      </c>
      <c r="F169" s="3" t="s">
        <v>11</v>
      </c>
      <c r="G169" s="3" t="s">
        <v>12</v>
      </c>
      <c r="H169" s="3" t="s">
        <v>13</v>
      </c>
      <c r="I169" s="3" t="s">
        <v>14</v>
      </c>
      <c r="J169" s="3" t="s">
        <v>15</v>
      </c>
    </row>
    <row r="170" spans="1:10">
      <c r="A170" s="4" t="s">
        <v>26</v>
      </c>
      <c r="B170" s="4" t="s">
        <v>97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29</v>
      </c>
      <c r="B171" s="1" t="s">
        <v>97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39</v>
      </c>
      <c r="B172" s="4" t="s">
        <v>97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40</v>
      </c>
      <c r="B173" s="1" t="s">
        <v>97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41</v>
      </c>
      <c r="B174" s="4" t="s">
        <v>97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98</v>
      </c>
      <c r="B175" s="1" t="s">
        <v>97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99</v>
      </c>
      <c r="B176" s="4" t="s">
        <v>97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52</v>
      </c>
      <c r="B177" s="1" t="s">
        <v>97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60</v>
      </c>
      <c r="B178" s="4" t="s">
        <v>97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73</v>
      </c>
      <c r="B179" s="1" t="s">
        <v>97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82</v>
      </c>
      <c r="B180" s="4" t="s">
        <v>97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84</v>
      </c>
      <c r="B181" s="1" t="s">
        <v>97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100</v>
      </c>
      <c r="B182" s="4" t="s">
        <v>97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D183" s="10">
        <f>SUM(D170:D182)</f>
        <v>0</v>
      </c>
      <c r="E183" s="9">
        <f>SUM(E170:E182)</f>
        <v>0</v>
      </c>
      <c r="H183" s="10">
        <f>SUM(H170:H182)</f>
        <v>0</v>
      </c>
      <c r="J183" s="10">
        <f>SUM(J170:J182)</f>
        <v>0</v>
      </c>
    </row>
    <row r="184" spans="1:10">
      <c r="H184" s="11" t="e">
        <f>H183/D183</f>
        <v>#DIV/0!</v>
      </c>
      <c r="J184" s="11" t="e">
        <f>J183/D183</f>
        <v>#DIV/0!</v>
      </c>
    </row>
    <row r="186" spans="1:10">
      <c r="A186" s="2" t="s">
        <v>101</v>
      </c>
    </row>
    <row r="187" spans="1:10">
      <c r="A187" s="3" t="s">
        <v>6</v>
      </c>
      <c r="B187" s="3" t="s">
        <v>7</v>
      </c>
      <c r="C187" s="3" t="s">
        <v>8</v>
      </c>
      <c r="D187" s="3" t="s">
        <v>9</v>
      </c>
      <c r="E187" s="3" t="s">
        <v>10</v>
      </c>
      <c r="F187" s="3" t="s">
        <v>11</v>
      </c>
      <c r="G187" s="3" t="s">
        <v>12</v>
      </c>
      <c r="H187" s="3" t="s">
        <v>13</v>
      </c>
      <c r="I187" s="3" t="s">
        <v>14</v>
      </c>
      <c r="J187" s="3" t="s">
        <v>15</v>
      </c>
    </row>
    <row r="188" spans="1:10">
      <c r="A188" s="4" t="s">
        <v>39</v>
      </c>
      <c r="B188" s="4" t="s">
        <v>102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59</v>
      </c>
      <c r="B189" s="1" t="s">
        <v>102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69</v>
      </c>
      <c r="B190" s="4" t="s">
        <v>102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73</v>
      </c>
      <c r="B191" s="1" t="s">
        <v>102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D192" s="10">
        <f>SUM(D188:D191)</f>
        <v>0</v>
      </c>
      <c r="E192" s="9">
        <f>SUM(E188:E191)</f>
        <v>0</v>
      </c>
      <c r="H192" s="10">
        <f>SUM(H188:H191)</f>
        <v>0</v>
      </c>
      <c r="J192" s="10">
        <f>SUM(J188:J191)</f>
        <v>0</v>
      </c>
    </row>
    <row r="193" spans="1:10">
      <c r="H193" s="11" t="e">
        <f>H192/D192</f>
        <v>#DIV/0!</v>
      </c>
      <c r="J193" s="11" t="e">
        <f>J192/D192</f>
        <v>#DIV/0!</v>
      </c>
    </row>
    <row r="195" spans="1:10">
      <c r="A195" s="2" t="s">
        <v>103</v>
      </c>
    </row>
    <row r="196" spans="1:10">
      <c r="A196" s="3" t="s">
        <v>6</v>
      </c>
      <c r="B196" s="3" t="s">
        <v>7</v>
      </c>
      <c r="C196" s="3" t="s">
        <v>8</v>
      </c>
      <c r="D196" s="3" t="s">
        <v>9</v>
      </c>
      <c r="E196" s="3" t="s">
        <v>10</v>
      </c>
      <c r="F196" s="3" t="s">
        <v>11</v>
      </c>
      <c r="G196" s="3" t="s">
        <v>12</v>
      </c>
      <c r="H196" s="3" t="s">
        <v>13</v>
      </c>
      <c r="I196" s="3" t="s">
        <v>14</v>
      </c>
      <c r="J196" s="3" t="s">
        <v>15</v>
      </c>
    </row>
    <row r="197" spans="1:10">
      <c r="A197" s="1" t="s">
        <v>39</v>
      </c>
      <c r="B197" s="1" t="s">
        <v>104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SUM(D197:D197)</f>
        <v>0</v>
      </c>
      <c r="E198" s="9">
        <f>SUM(E197:E197)</f>
        <v>0</v>
      </c>
      <c r="H198" s="10">
        <f>SUM(H197:H197)</f>
        <v>0</v>
      </c>
      <c r="J198" s="10">
        <f>SUM(J197:J197)</f>
        <v>0</v>
      </c>
    </row>
    <row r="199" spans="1:10">
      <c r="H199" s="11" t="e">
        <f>H198/D198</f>
        <v>#DIV/0!</v>
      </c>
      <c r="J199" s="11" t="e">
        <f>J198/D198</f>
        <v>#DIV/0!</v>
      </c>
    </row>
    <row r="201" spans="1:10">
      <c r="A201" s="2" t="s">
        <v>105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106</v>
      </c>
      <c r="B203" s="1" t="s">
        <v>107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A204" s="4" t="s">
        <v>108</v>
      </c>
      <c r="B204" s="4" t="s">
        <v>107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109</v>
      </c>
      <c r="B205" s="1" t="s">
        <v>107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SUM(D203:D205)</f>
        <v>0</v>
      </c>
      <c r="E206" s="9">
        <f>SUM(E203:E205)</f>
        <v>0</v>
      </c>
      <c r="H206" s="10">
        <f>SUM(H203:H205)</f>
        <v>0</v>
      </c>
      <c r="J206" s="10">
        <f>SUM(J203:J205)</f>
        <v>0</v>
      </c>
    </row>
    <row r="207" spans="1:10">
      <c r="H207" s="11" t="e">
        <f>H206/D206</f>
        <v>#DIV/0!</v>
      </c>
      <c r="J207" s="11" t="e">
        <f>J206/D206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2024-05-13T14:39:11+02:00</dcterms:created>
  <dcterms:modified xsi:type="dcterms:W3CDTF">2024-05-13T14:39:11+02:00</dcterms:modified>
  <dc:title>Untitled Spreadsheet</dc:title>
  <dc:description/>
  <dc:subject/>
  <cp:keywords/>
  <cp:category/>
</cp:coreProperties>
</file>