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<sst xmlns="http://schemas.openxmlformats.org/spreadsheetml/2006/main" uniqueCount="100">
  <si>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</si>
  <si>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</si>
  <si>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</si>
  <si>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</si>
  <si>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</si>
  <si>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</si>
  <si>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</si>
  <si>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</si>
  <si>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</si>
  <si>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</si>
  <si>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</si>
  <si>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</si>
  <si>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</si>
  <si>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</si>
  <si>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</si>
  <si>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</si>
  <si>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</si>
  <si>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</si>
  <si>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</si>
  <si>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</si>
  <si>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</si>
  <si>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</si>
  <si>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</si>
  <si>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</si>
  <si>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</si>
  <si>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</si>
  <si>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</si>
  <si>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</si>
  <si>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</si>
  <si>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</si>
  <si>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</si>
  <si>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</si>
  <si>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</si>
  <si>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</si>
  <si>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</si>
  <si>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</si>
  <si>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</si>
  <si>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</si>
  <si>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</si>
  <si>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</si>
  <si>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</si>
  <si>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</si>
  <si>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</si>
  <si>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</si>
  <si>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Martinez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</si>
  <si>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</si>
  <si>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</si>
  <si>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</si>
  <si>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</si>
  <si>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</si>
  <si>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</si>
  <si>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</si>
  <si>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</si>
  <si>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</si>
  <si>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</si>
  <si>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</si>
  <si>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</si>
  <si>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</si>
  <si>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</si>
  <si>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</si>
  <si>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</si>
  <si>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</si>
  <si>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</si>
  <si>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</si>
  <si>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</si>
  <si>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</si>
  <si>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</si>
  <si>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 xml:space="preserve">Mer Blanquet </t>
  </si>
  <si>
    <t>Mercedes Franco Hidalgo - Chacón</t>
  </si>
  <si>
    <t>Mikel Amostegui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</si>
  <si>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</si>
  <si>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</si>
  <si>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</si>
  <si>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</si>
  <si>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</si>
  <si>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</si>
  <si>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</si>
  <si>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</si>
  <si>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</si>
  <si>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</si>
  <si>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</si>
  <si>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</si>
  <si>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</si>
  <si>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</si>
  <si>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</si>
  <si>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</si>
  <si>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</si>
  <si>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</si>
  <si>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</si>
  <si>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</si>
  <si>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</si>
  <si>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LA</t>
  </si>
  <si>
    <t>la</t>
  </si>
  <si>
    <t>Andreu Tomàs Palou</t>
  </si>
  <si>
    <t>Elisa Benito Martínez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</si>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</sst>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1" applyFont="0" applyNumberFormat="0" applyFill="0" applyBorder="1" applyAlignment="0">
      <alignment vertical="bottom" textRotation="0" wrapText="false" shrinkToFit="false"/>
    </xf>
    <xf xfId="0" fontId="0" numFmtId="0" fillId="2" borderId="1" applyFont="0" applyNumberFormat="0" applyFill="1" applyBorder="1" applyAlignment="0">
      <alignment vertical="bottom" textRotation="0" wrapText="false" shrinkToFit="false"/>
    </xf>
    <xf xfId="0" fontId="0" numFmtId="0" fillId="3" borderId="1" applyFont="0" applyNumberFormat="0" applyFill="1" applyBorder="1" applyAlignment="0">
      <alignment vertical="bottom" textRotation="0" wrapText="false" shrinkToFit="false"/>
    </xf>
    <xf xfId="0" fontId="0" numFmtId="0" fillId="4" borderId="1" applyFont="0" applyNumberFormat="0" applyFill="1" applyBorder="1" applyAlignment="0">
      <alignment vertical="bottom" textRotation="0" wrapText="false" shrinkToFit="false"/>
    </xf>
    <xf xfId="0" fontId="0" numFmtId="9" fillId="4" borderId="1" applyFont="0" applyNumberFormat="1" applyFill="1" applyBorder="1" applyAlignment="0">
      <alignment vertical="bottom" textRotation="0" wrapText="false" shrinkToFit="false"/>
    </xf>
    <xf xfId="0" fontId="0" numFmtId="164" fillId="4" borderId="1" applyFont="0" applyNumberFormat="1" applyFill="1" applyBorder="1" applyAlignment="0">
      <alignment vertical="bottom" textRotation="0" wrapText="false" shrinkToFit="false"/>
    </xf>
    <xf xfId="0" fontId="0" numFmtId="9" fillId="0" borderId="1" applyFont="0" applyNumberFormat="1" applyFill="0" applyBorder="1" applyAlignment="0">
      <alignment vertical="bottom" textRotation="0" wrapText="false" shrinkToFit="false"/>
    </xf>
    <xf xfId="0" fontId="0" numFmtId="164" fillId="0" borderId="1" applyFont="0" applyNumberFormat="1" applyFill="0" applyBorder="1" applyAlignment="0">
      <alignment vertical="bottom" textRotation="0" wrapText="false" shrinkToFit="false"/>
    </xf>
    <xf xfId="0" fontId="0" numFmtId="0" fillId="5" borderId="1" applyFont="0" applyNumberFormat="0" applyFill="1" applyBorder="1" applyAlignment="0">
      <alignment vertical="bottom" textRotation="0" wrapText="false" shrinkToFit="false"/>
    </xf>
    <xf xfId="0" fontId="0" numFmtId="164" fillId="5" borderId="1" applyFont="0" applyNumberFormat="1" applyFill="1" applyBorder="1" applyAlignment="0">
      <alignment vertical="bottom" textRotation="0" wrapText="false" shrinkToFit="false"/>
    </xf>
    <xf xfId="0" fontId="0" numFmtId="10" fillId="6" borderId="1" applyFont="0" applyNumberFormat="1" applyFill="1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9"/>
  <sheetViews>
    <sheetView tabSelected="0" workbookViewId="0" showGridLines="true" showRowColHeaders="1">
      <selection activeCell="J159" sqref="J159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0</v>
      </c>
      <c r="E4" s="4">
        <v>0</v>
      </c>
      <c r="F4" s="6">
        <f>IF(D4&gt;500,500,D4)</f>
        <v>0</v>
      </c>
      <c r="G4" s="6">
        <f>D4-F4</f>
        <v>0</v>
      </c>
      <c r="H4" s="6">
        <f>G4*C4</f>
        <v>0</v>
      </c>
      <c r="I4" s="6">
        <f>F4+G4-H4</f>
        <v>0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</v>
      </c>
      <c r="D9" s="8">
        <v>0</v>
      </c>
      <c r="E9" s="1">
        <v>0</v>
      </c>
      <c r="F9" s="8">
        <f>IF(D9&gt;500,500,D9)</f>
        <v>0</v>
      </c>
      <c r="G9" s="8">
        <f>D9-F9</f>
        <v>0</v>
      </c>
      <c r="H9" s="8">
        <f>G9*C9</f>
        <v>0</v>
      </c>
      <c r="I9" s="8">
        <f>F9+G9-H9</f>
        <v>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0.5</v>
      </c>
      <c r="D10" s="6">
        <v>35.0</v>
      </c>
      <c r="E10" s="4">
        <v>1</v>
      </c>
      <c r="F10" s="6">
        <f>IF(D10&gt;500,500,D10)</f>
        <v>35</v>
      </c>
      <c r="G10" s="6">
        <f>D10-F10</f>
        <v>0</v>
      </c>
      <c r="H10" s="6">
        <f>G10*C10</f>
        <v>0</v>
      </c>
      <c r="I10" s="6">
        <f>F10+G10-H10</f>
        <v>35</v>
      </c>
      <c r="J10" s="6">
        <f>IF(I10*C10&gt;2500,2500,I10*C10)</f>
        <v>17.5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0.35</v>
      </c>
      <c r="D12" s="6">
        <v>49.0</v>
      </c>
      <c r="E12" s="4">
        <v>1</v>
      </c>
      <c r="F12" s="6">
        <f>IF(D12&gt;500,500,D12)</f>
        <v>49</v>
      </c>
      <c r="G12" s="6">
        <f>D12-F12</f>
        <v>0</v>
      </c>
      <c r="H12" s="6">
        <f>G12*C12</f>
        <v>0</v>
      </c>
      <c r="I12" s="6">
        <f>F12+G12-H12</f>
        <v>49</v>
      </c>
      <c r="J12" s="6">
        <f>IF(I12*C12&gt;2500,2500,I12*C12)</f>
        <v>17.15</v>
      </c>
    </row>
    <row r="13" spans="1:10">
      <c r="A13" s="1" t="s">
        <v>26</v>
      </c>
      <c r="B13" s="1" t="s">
        <v>17</v>
      </c>
      <c r="C13" s="7">
        <v>0</v>
      </c>
      <c r="D13" s="8">
        <v>0</v>
      </c>
      <c r="E13" s="1">
        <v>0</v>
      </c>
      <c r="F13" s="8">
        <f>IF(D13&gt;500,500,D13)</f>
        <v>0</v>
      </c>
      <c r="G13" s="8">
        <f>D13-F13</f>
        <v>0</v>
      </c>
      <c r="H13" s="8">
        <f>G13*C13</f>
        <v>0</v>
      </c>
      <c r="I13" s="8">
        <f>F13+G13-H13</f>
        <v>0</v>
      </c>
      <c r="J13" s="8">
        <f>IF(I13*C13&gt;2500,2500,I13*C13)</f>
        <v>0</v>
      </c>
    </row>
    <row r="14" spans="1:10">
      <c r="A14" s="4" t="s">
        <v>27</v>
      </c>
      <c r="B14" s="4" t="s">
        <v>17</v>
      </c>
      <c r="C14" s="5">
        <v>0.35</v>
      </c>
      <c r="D14" s="6">
        <v>35.0</v>
      </c>
      <c r="E14" s="4">
        <v>1</v>
      </c>
      <c r="F14" s="6">
        <f>IF(D14&gt;500,500,D14)</f>
        <v>35</v>
      </c>
      <c r="G14" s="6">
        <f>D14-F14</f>
        <v>0</v>
      </c>
      <c r="H14" s="6">
        <f>G14*C14</f>
        <v>0</v>
      </c>
      <c r="I14" s="6">
        <f>F14+G14-H14</f>
        <v>35</v>
      </c>
      <c r="J14" s="6">
        <f>IF(I14*C14&gt;2500,2500,I14*C14)</f>
        <v>12.25</v>
      </c>
    </row>
    <row r="15" spans="1:10">
      <c r="A15" s="1" t="s">
        <v>28</v>
      </c>
      <c r="B15" s="1" t="s">
        <v>17</v>
      </c>
      <c r="C15" s="7">
        <v>0</v>
      </c>
      <c r="D15" s="8">
        <v>0</v>
      </c>
      <c r="E15" s="1">
        <v>0</v>
      </c>
      <c r="F15" s="8">
        <f>IF(D15&gt;500,500,D15)</f>
        <v>0</v>
      </c>
      <c r="G15" s="8">
        <f>D15-F15</f>
        <v>0</v>
      </c>
      <c r="H15" s="8">
        <f>G15*C15</f>
        <v>0</v>
      </c>
      <c r="I15" s="8">
        <f>F15+G15-H15</f>
        <v>0</v>
      </c>
      <c r="J15" s="8">
        <f>IF(I15*C15&gt;2500,2500,I15*C15)</f>
        <v>0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A21" s="1" t="s">
        <v>34</v>
      </c>
      <c r="B21" s="1" t="s">
        <v>17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35</v>
      </c>
      <c r="B22" s="4" t="s">
        <v>17</v>
      </c>
      <c r="C22" s="5">
        <v>0</v>
      </c>
      <c r="D22" s="6">
        <v>0</v>
      </c>
      <c r="E22" s="4">
        <v>0</v>
      </c>
      <c r="F22" s="6">
        <f>IF(D22&gt;500,500,D22)</f>
        <v>0</v>
      </c>
      <c r="G22" s="6">
        <f>D22-F22</f>
        <v>0</v>
      </c>
      <c r="H22" s="6">
        <f>G22*C22</f>
        <v>0</v>
      </c>
      <c r="I22" s="6">
        <f>F22+G22-H22</f>
        <v>0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</v>
      </c>
      <c r="D28" s="6">
        <v>0</v>
      </c>
      <c r="E28" s="4">
        <v>0</v>
      </c>
      <c r="F28" s="6">
        <f>IF(D28&gt;500,500,D28)</f>
        <v>0</v>
      </c>
      <c r="G28" s="6">
        <f>D28-F28</f>
        <v>0</v>
      </c>
      <c r="H28" s="6">
        <f>G28*C28</f>
        <v>0</v>
      </c>
      <c r="I28" s="6">
        <f>F28+G28-H28</f>
        <v>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</v>
      </c>
      <c r="D29" s="8">
        <v>0</v>
      </c>
      <c r="E29" s="1">
        <v>0</v>
      </c>
      <c r="F29" s="8">
        <f>IF(D29&gt;500,500,D29)</f>
        <v>0</v>
      </c>
      <c r="G29" s="8">
        <f>D29-F29</f>
        <v>0</v>
      </c>
      <c r="H29" s="8">
        <f>G29*C29</f>
        <v>0</v>
      </c>
      <c r="I29" s="8">
        <f>F29+G29-H29</f>
        <v>0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</v>
      </c>
      <c r="D30" s="6">
        <v>0</v>
      </c>
      <c r="E30" s="4">
        <v>0</v>
      </c>
      <c r="F30" s="6">
        <f>IF(D30&gt;500,500,D30)</f>
        <v>0</v>
      </c>
      <c r="G30" s="6">
        <f>D30-F30</f>
        <v>0</v>
      </c>
      <c r="H30" s="6">
        <f>G30*C30</f>
        <v>0</v>
      </c>
      <c r="I30" s="6">
        <f>F30+G30-H30</f>
        <v>0</v>
      </c>
      <c r="J30" s="6">
        <f>IF(I30*C30&gt;2500,2500,I30*C30)</f>
        <v>0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</v>
      </c>
      <c r="D34" s="6">
        <v>0</v>
      </c>
      <c r="E34" s="4">
        <v>0</v>
      </c>
      <c r="F34" s="6">
        <f>IF(D34&gt;500,500,D34)</f>
        <v>0</v>
      </c>
      <c r="G34" s="6">
        <f>D34-F34</f>
        <v>0</v>
      </c>
      <c r="H34" s="6">
        <f>G34*C34</f>
        <v>0</v>
      </c>
      <c r="I34" s="6">
        <f>F34+G34-H34</f>
        <v>0</v>
      </c>
      <c r="J34" s="6">
        <f>IF(I34*C34&gt;2500,2500,I34*C34)</f>
        <v>0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59</v>
      </c>
      <c r="B46" s="4" t="s">
        <v>17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60</v>
      </c>
      <c r="B47" s="1" t="s">
        <v>17</v>
      </c>
      <c r="C47" s="7">
        <v>0</v>
      </c>
      <c r="D47" s="8">
        <v>0</v>
      </c>
      <c r="E47" s="1">
        <v>0</v>
      </c>
      <c r="F47" s="8">
        <f>IF(D47&gt;500,500,D47)</f>
        <v>0</v>
      </c>
      <c r="G47" s="8">
        <f>D47-F47</f>
        <v>0</v>
      </c>
      <c r="H47" s="8">
        <f>G47*C47</f>
        <v>0</v>
      </c>
      <c r="I47" s="8">
        <f>F47+G47-H47</f>
        <v>0</v>
      </c>
      <c r="J47" s="8">
        <f>IF(I47*C47&gt;2500,2500,I47*C47)</f>
        <v>0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</v>
      </c>
      <c r="D49" s="8">
        <v>0</v>
      </c>
      <c r="E49" s="1">
        <v>0</v>
      </c>
      <c r="F49" s="8">
        <f>IF(D49&gt;500,500,D49)</f>
        <v>0</v>
      </c>
      <c r="G49" s="8">
        <f>D49-F49</f>
        <v>0</v>
      </c>
      <c r="H49" s="8">
        <f>G49*C49</f>
        <v>0</v>
      </c>
      <c r="I49" s="8">
        <f>F49+G49-H49</f>
        <v>0</v>
      </c>
      <c r="J49" s="8">
        <f>IF(I49*C49&gt;2500,2500,I49*C49)</f>
        <v>0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</v>
      </c>
      <c r="D51" s="8">
        <v>0</v>
      </c>
      <c r="E51" s="1">
        <v>0</v>
      </c>
      <c r="F51" s="8">
        <f>IF(D51&gt;500,500,D51)</f>
        <v>0</v>
      </c>
      <c r="G51" s="8">
        <f>D51-F51</f>
        <v>0</v>
      </c>
      <c r="H51" s="8">
        <f>G51*C51</f>
        <v>0</v>
      </c>
      <c r="I51" s="8">
        <f>F51+G51-H51</f>
        <v>0</v>
      </c>
      <c r="J51" s="8">
        <f>IF(I51*C51&gt;2500,2500,I51*C51)</f>
        <v>0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35.0</v>
      </c>
      <c r="E58" s="4">
        <v>1</v>
      </c>
      <c r="F58" s="6">
        <f>IF(D58&gt;500,500,D58)</f>
        <v>35</v>
      </c>
      <c r="G58" s="6">
        <f>D58-F58</f>
        <v>0</v>
      </c>
      <c r="H58" s="6">
        <f>G58*C58</f>
        <v>0</v>
      </c>
      <c r="I58" s="6">
        <f>F58+G58-H58</f>
        <v>35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0.4</v>
      </c>
      <c r="D61" s="8">
        <v>82.0</v>
      </c>
      <c r="E61" s="1">
        <v>1</v>
      </c>
      <c r="F61" s="8">
        <f>IF(D61&gt;500,500,D61)</f>
        <v>82</v>
      </c>
      <c r="G61" s="8">
        <f>D61-F61</f>
        <v>0</v>
      </c>
      <c r="H61" s="8">
        <f>G61*C61</f>
        <v>0</v>
      </c>
      <c r="I61" s="8">
        <f>F61+G61-H61</f>
        <v>82</v>
      </c>
      <c r="J61" s="8">
        <f>IF(I61*C61&gt;2500,2500,I61*C61)</f>
        <v>32.8</v>
      </c>
    </row>
    <row r="62" spans="1:10">
      <c r="A62" s="4" t="s">
        <v>75</v>
      </c>
      <c r="B62" s="4" t="s">
        <v>17</v>
      </c>
      <c r="C62" s="5">
        <v>0</v>
      </c>
      <c r="D62" s="6">
        <v>0</v>
      </c>
      <c r="E62" s="4">
        <v>0</v>
      </c>
      <c r="F62" s="6">
        <f>IF(D62&gt;500,500,D62)</f>
        <v>0</v>
      </c>
      <c r="G62" s="6">
        <f>D62-F62</f>
        <v>0</v>
      </c>
      <c r="H62" s="6">
        <f>G62*C62</f>
        <v>0</v>
      </c>
      <c r="I62" s="6">
        <f>F62+G62-H62</f>
        <v>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</v>
      </c>
      <c r="D63" s="8">
        <v>0</v>
      </c>
      <c r="E63" s="1">
        <v>0</v>
      </c>
      <c r="F63" s="8">
        <f>IF(D63&gt;500,500,D63)</f>
        <v>0</v>
      </c>
      <c r="G63" s="8">
        <f>D63-F63</f>
        <v>0</v>
      </c>
      <c r="H63" s="8">
        <f>G63*C63</f>
        <v>0</v>
      </c>
      <c r="I63" s="8">
        <f>F63+G63-H63</f>
        <v>0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0.4</v>
      </c>
      <c r="D64" s="6">
        <v>49.0</v>
      </c>
      <c r="E64" s="4">
        <v>1</v>
      </c>
      <c r="F64" s="6">
        <f>IF(D64&gt;500,500,D64)</f>
        <v>49</v>
      </c>
      <c r="G64" s="6">
        <f>D64-F64</f>
        <v>0</v>
      </c>
      <c r="H64" s="6">
        <f>G64*C64</f>
        <v>0</v>
      </c>
      <c r="I64" s="6">
        <f>F64+G64-H64</f>
        <v>49</v>
      </c>
      <c r="J64" s="6">
        <f>IF(I64*C64&gt;2500,2500,I64*C64)</f>
        <v>19.6</v>
      </c>
    </row>
    <row r="65" spans="1:10">
      <c r="A65" s="1" t="s">
        <v>78</v>
      </c>
      <c r="B65" s="1" t="s">
        <v>17</v>
      </c>
      <c r="C65" s="7">
        <v>0</v>
      </c>
      <c r="D65" s="8">
        <v>0</v>
      </c>
      <c r="E65" s="1">
        <v>0</v>
      </c>
      <c r="F65" s="8">
        <f>IF(D65&gt;500,500,D65)</f>
        <v>0</v>
      </c>
      <c r="G65" s="8">
        <f>D65-F65</f>
        <v>0</v>
      </c>
      <c r="H65" s="8">
        <f>G65*C65</f>
        <v>0</v>
      </c>
      <c r="I65" s="8">
        <f>F65+G65-H65</f>
        <v>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0.5</v>
      </c>
      <c r="D67" s="8">
        <v>35.0</v>
      </c>
      <c r="E67" s="1">
        <v>1</v>
      </c>
      <c r="F67" s="8">
        <f>IF(D67&gt;500,500,D67)</f>
        <v>35</v>
      </c>
      <c r="G67" s="8">
        <f>D67-F67</f>
        <v>0</v>
      </c>
      <c r="H67" s="8">
        <f>G67*C67</f>
        <v>0</v>
      </c>
      <c r="I67" s="8">
        <f>F67+G67-H67</f>
        <v>35</v>
      </c>
      <c r="J67" s="8">
        <f>IF(I67*C67&gt;2500,2500,I67*C67)</f>
        <v>17.5</v>
      </c>
    </row>
    <row r="68" spans="1:10">
      <c r="A68" s="4" t="s">
        <v>81</v>
      </c>
      <c r="B68" s="4" t="s">
        <v>17</v>
      </c>
      <c r="C68" s="5">
        <v>0</v>
      </c>
      <c r="D68" s="6">
        <v>0</v>
      </c>
      <c r="E68" s="4">
        <v>0</v>
      </c>
      <c r="F68" s="6">
        <f>IF(D68&gt;500,500,D68)</f>
        <v>0</v>
      </c>
      <c r="G68" s="6">
        <f>D68-F68</f>
        <v>0</v>
      </c>
      <c r="H68" s="6">
        <f>G68*C68</f>
        <v>0</v>
      </c>
      <c r="I68" s="6">
        <f>F68+G68-H68</f>
        <v>0</v>
      </c>
      <c r="J68" s="6">
        <f>IF(I68*C68&gt;2500,2500,I68*C68)</f>
        <v>0</v>
      </c>
    </row>
    <row r="69" spans="1:10">
      <c r="A69" s="1" t="s">
        <v>82</v>
      </c>
      <c r="B69" s="1" t="s">
        <v>17</v>
      </c>
      <c r="C69" s="7">
        <v>0</v>
      </c>
      <c r="D69" s="8">
        <v>0</v>
      </c>
      <c r="E69" s="1">
        <v>0</v>
      </c>
      <c r="F69" s="8">
        <f>IF(D69&gt;500,500,D69)</f>
        <v>0</v>
      </c>
      <c r="G69" s="8">
        <f>D69-F69</f>
        <v>0</v>
      </c>
      <c r="H69" s="8">
        <f>G69*C69</f>
        <v>0</v>
      </c>
      <c r="I69" s="8">
        <f>F69+G69-H69</f>
        <v>0</v>
      </c>
      <c r="J69" s="8">
        <f>IF(I69*C69&gt;2500,2500,I69*C69)</f>
        <v>0</v>
      </c>
    </row>
    <row r="70" spans="1:10">
      <c r="A70" s="4" t="s">
        <v>83</v>
      </c>
      <c r="B70" s="4" t="s">
        <v>17</v>
      </c>
      <c r="C70" s="5">
        <v>0</v>
      </c>
      <c r="D70" s="6">
        <v>0</v>
      </c>
      <c r="E70" s="4">
        <v>0</v>
      </c>
      <c r="F70" s="6">
        <f>IF(D70&gt;500,500,D70)</f>
        <v>0</v>
      </c>
      <c r="G70" s="6">
        <f>D70-F70</f>
        <v>0</v>
      </c>
      <c r="H70" s="6">
        <f>G70*C70</f>
        <v>0</v>
      </c>
      <c r="I70" s="6">
        <f>F70+G70-H70</f>
        <v>0</v>
      </c>
      <c r="J70" s="6">
        <f>IF(I70*C70&gt;2500,2500,I70*C70)</f>
        <v>0</v>
      </c>
    </row>
    <row r="71" spans="1:10">
      <c r="A71" s="1" t="s">
        <v>84</v>
      </c>
      <c r="B71" s="1" t="s">
        <v>17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A72" s="4" t="s">
        <v>85</v>
      </c>
      <c r="B72" s="4" t="s">
        <v>17</v>
      </c>
      <c r="C72" s="5">
        <v>0</v>
      </c>
      <c r="D72" s="6">
        <v>0</v>
      </c>
      <c r="E72" s="4">
        <v>0</v>
      </c>
      <c r="F72" s="6">
        <f>IF(D72&gt;500,500,D72)</f>
        <v>0</v>
      </c>
      <c r="G72" s="6">
        <f>D72-F72</f>
        <v>0</v>
      </c>
      <c r="H72" s="6">
        <f>G72*C72</f>
        <v>0</v>
      </c>
      <c r="I72" s="6">
        <f>F72+G72-H72</f>
        <v>0</v>
      </c>
      <c r="J72" s="6">
        <f>IF(I72*C72&gt;2500,2500,I72*C72)</f>
        <v>0</v>
      </c>
    </row>
    <row r="73" spans="1:10">
      <c r="A73" s="1" t="s">
        <v>86</v>
      </c>
      <c r="B73" s="1" t="s">
        <v>17</v>
      </c>
      <c r="C73" s="7">
        <v>0</v>
      </c>
      <c r="D73" s="8">
        <v>0</v>
      </c>
      <c r="E73" s="1">
        <v>0</v>
      </c>
      <c r="F73" s="8">
        <f>IF(D73&gt;500,500,D73)</f>
        <v>0</v>
      </c>
      <c r="G73" s="8">
        <f>D73-F73</f>
        <v>0</v>
      </c>
      <c r="H73" s="8">
        <f>G73*C73</f>
        <v>0</v>
      </c>
      <c r="I73" s="8">
        <f>F73+G73-H73</f>
        <v>0</v>
      </c>
      <c r="J73" s="8">
        <f>IF(I73*C73&gt;2500,2500,I73*C73)</f>
        <v>0</v>
      </c>
    </row>
    <row r="74" spans="1:10">
      <c r="A74" s="4" t="s">
        <v>87</v>
      </c>
      <c r="B74" s="4" t="s">
        <v>17</v>
      </c>
      <c r="C74" s="5">
        <v>0</v>
      </c>
      <c r="D74" s="6">
        <v>0</v>
      </c>
      <c r="E74" s="4">
        <v>0</v>
      </c>
      <c r="F74" s="6">
        <f>IF(D74&gt;500,500,D74)</f>
        <v>0</v>
      </c>
      <c r="G74" s="6">
        <f>D74-F74</f>
        <v>0</v>
      </c>
      <c r="H74" s="6">
        <f>G74*C74</f>
        <v>0</v>
      </c>
      <c r="I74" s="6">
        <f>F74+G74-H74</f>
        <v>0</v>
      </c>
      <c r="J74" s="6">
        <f>IF(I74*C74&gt;2500,2500,I74*C74)</f>
        <v>0</v>
      </c>
    </row>
    <row r="75" spans="1:10">
      <c r="A75" s="1" t="s">
        <v>88</v>
      </c>
      <c r="B75" s="1" t="s">
        <v>17</v>
      </c>
      <c r="C75" s="7">
        <v>0</v>
      </c>
      <c r="D75" s="8">
        <v>0</v>
      </c>
      <c r="E75" s="1">
        <v>0</v>
      </c>
      <c r="F75" s="8">
        <f>IF(D75&gt;500,500,D75)</f>
        <v>0</v>
      </c>
      <c r="G75" s="8">
        <f>D75-F75</f>
        <v>0</v>
      </c>
      <c r="H75" s="8">
        <f>G75*C75</f>
        <v>0</v>
      </c>
      <c r="I75" s="8">
        <f>F75+G75-H75</f>
        <v>0</v>
      </c>
      <c r="J75" s="8">
        <f>IF(I75*C75&gt;2500,2500,I75*C75)</f>
        <v>0</v>
      </c>
    </row>
    <row r="76" spans="1:10">
      <c r="A76" s="4" t="s">
        <v>89</v>
      </c>
      <c r="B76" s="4" t="s">
        <v>17</v>
      </c>
      <c r="C76" s="5">
        <v>0</v>
      </c>
      <c r="D76" s="6">
        <v>0</v>
      </c>
      <c r="E76" s="4">
        <v>0</v>
      </c>
      <c r="F76" s="6">
        <f>IF(D76&gt;500,500,D76)</f>
        <v>0</v>
      </c>
      <c r="G76" s="6">
        <f>D76-F76</f>
        <v>0</v>
      </c>
      <c r="H76" s="6">
        <f>G76*C76</f>
        <v>0</v>
      </c>
      <c r="I76" s="6">
        <f>F76+G76-H76</f>
        <v>0</v>
      </c>
      <c r="J76" s="6">
        <f>IF(I76*C76&gt;2500,2500,I76*C76)</f>
        <v>0</v>
      </c>
    </row>
    <row r="77" spans="1:10">
      <c r="A77" s="1" t="s">
        <v>90</v>
      </c>
      <c r="B77" s="1" t="s">
        <v>17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D78" s="10">
        <f>SUM(D4:D77)</f>
        <v>320</v>
      </c>
      <c r="E78" s="9">
        <f>SUM(E4:E77)</f>
        <v>7</v>
      </c>
      <c r="H78" s="10">
        <f>SUM(H4:H77)</f>
        <v>0</v>
      </c>
      <c r="J78" s="10">
        <f>SUM(J4:J77)</f>
        <v>116.8</v>
      </c>
    </row>
    <row r="79" spans="1:10">
      <c r="H79" s="11">
        <f>H78/D78</f>
        <v>0</v>
      </c>
      <c r="J79" s="11">
        <f>J78/D78</f>
        <v>0.365</v>
      </c>
    </row>
    <row r="81" spans="1:10">
      <c r="A81" s="2" t="s">
        <v>91</v>
      </c>
    </row>
    <row r="82" spans="1:10">
      <c r="A82" s="3" t="s">
        <v>6</v>
      </c>
      <c r="B82" s="3" t="s">
        <v>7</v>
      </c>
      <c r="C82" s="3" t="s">
        <v>8</v>
      </c>
      <c r="D82" s="3" t="s">
        <v>9</v>
      </c>
      <c r="E82" s="3" t="s">
        <v>10</v>
      </c>
      <c r="F82" s="3" t="s">
        <v>11</v>
      </c>
      <c r="G82" s="3" t="s">
        <v>12</v>
      </c>
      <c r="H82" s="3" t="s">
        <v>13</v>
      </c>
      <c r="I82" s="3" t="s">
        <v>14</v>
      </c>
      <c r="J82" s="3" t="s">
        <v>15</v>
      </c>
    </row>
    <row r="83" spans="1:10">
      <c r="A83" s="1" t="s">
        <v>16</v>
      </c>
      <c r="B83" s="1" t="s">
        <v>92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18</v>
      </c>
      <c r="B84" s="4" t="s">
        <v>92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19</v>
      </c>
      <c r="B85" s="1" t="s">
        <v>92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20</v>
      </c>
      <c r="B86" s="4" t="s">
        <v>92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21</v>
      </c>
      <c r="B87" s="1" t="s">
        <v>92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93</v>
      </c>
      <c r="B88" s="4" t="s">
        <v>92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23</v>
      </c>
      <c r="B89" s="1" t="s">
        <v>92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24</v>
      </c>
      <c r="B90" s="4" t="s">
        <v>92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25</v>
      </c>
      <c r="B91" s="1" t="s">
        <v>92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26</v>
      </c>
      <c r="B92" s="4" t="s">
        <v>92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27</v>
      </c>
      <c r="B93" s="1" t="s">
        <v>92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28</v>
      </c>
      <c r="B94" s="4" t="s">
        <v>92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29</v>
      </c>
      <c r="B95" s="1" t="s">
        <v>92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30</v>
      </c>
      <c r="B96" s="4" t="s">
        <v>92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31</v>
      </c>
      <c r="B97" s="1" t="s">
        <v>92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32</v>
      </c>
      <c r="B98" s="4" t="s">
        <v>92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33</v>
      </c>
      <c r="B99" s="1" t="s">
        <v>92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34</v>
      </c>
      <c r="B100" s="4" t="s">
        <v>92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36</v>
      </c>
      <c r="B101" s="1" t="s">
        <v>92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37</v>
      </c>
      <c r="B102" s="4" t="s">
        <v>92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38</v>
      </c>
      <c r="B103" s="1" t="s">
        <v>92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40</v>
      </c>
      <c r="B104" s="4" t="s">
        <v>92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41</v>
      </c>
      <c r="B105" s="1" t="s">
        <v>92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43</v>
      </c>
      <c r="B106" s="4" t="s">
        <v>92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94</v>
      </c>
      <c r="B107" s="1" t="s">
        <v>92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45</v>
      </c>
      <c r="B108" s="4" t="s">
        <v>92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46</v>
      </c>
      <c r="B109" s="1" t="s">
        <v>92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47</v>
      </c>
      <c r="B110" s="4" t="s">
        <v>92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48</v>
      </c>
      <c r="B111" s="1" t="s">
        <v>92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49</v>
      </c>
      <c r="B112" s="4" t="s">
        <v>92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50</v>
      </c>
      <c r="B113" s="1" t="s">
        <v>92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51</v>
      </c>
      <c r="B114" s="4" t="s">
        <v>92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52</v>
      </c>
      <c r="B115" s="1" t="s">
        <v>92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53</v>
      </c>
      <c r="B116" s="4" t="s">
        <v>92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54</v>
      </c>
      <c r="B117" s="1" t="s">
        <v>92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55</v>
      </c>
      <c r="B118" s="4" t="s">
        <v>92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56</v>
      </c>
      <c r="B119" s="1" t="s">
        <v>92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57</v>
      </c>
      <c r="B120" s="4" t="s">
        <v>92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58</v>
      </c>
      <c r="B121" s="1" t="s">
        <v>92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59</v>
      </c>
      <c r="B122" s="4" t="s">
        <v>92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60</v>
      </c>
      <c r="B123" s="1" t="s">
        <v>92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62</v>
      </c>
      <c r="B124" s="4" t="s">
        <v>92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63</v>
      </c>
      <c r="B125" s="1" t="s">
        <v>92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92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66</v>
      </c>
      <c r="B127" s="1" t="s">
        <v>92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68</v>
      </c>
      <c r="B128" s="4" t="s">
        <v>92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70</v>
      </c>
      <c r="B129" s="1" t="s">
        <v>92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71</v>
      </c>
      <c r="B130" s="4" t="s">
        <v>92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72</v>
      </c>
      <c r="B131" s="1" t="s">
        <v>92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73</v>
      </c>
      <c r="B132" s="4" t="s">
        <v>92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74</v>
      </c>
      <c r="B133" s="1" t="s">
        <v>92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75</v>
      </c>
      <c r="B134" s="4" t="s">
        <v>92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76</v>
      </c>
      <c r="B135" s="1" t="s">
        <v>92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77</v>
      </c>
      <c r="B136" s="4" t="s">
        <v>92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78</v>
      </c>
      <c r="B137" s="1" t="s">
        <v>92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79</v>
      </c>
      <c r="B138" s="4" t="s">
        <v>92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80</v>
      </c>
      <c r="B139" s="1" t="s">
        <v>92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81</v>
      </c>
      <c r="B140" s="4" t="s">
        <v>92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82</v>
      </c>
      <c r="B141" s="1" t="s">
        <v>92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83</v>
      </c>
      <c r="B142" s="4" t="s">
        <v>92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84</v>
      </c>
      <c r="B143" s="1" t="s">
        <v>92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85</v>
      </c>
      <c r="B144" s="4" t="s">
        <v>92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86</v>
      </c>
      <c r="B145" s="1" t="s">
        <v>92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87</v>
      </c>
      <c r="B146" s="4" t="s">
        <v>92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88</v>
      </c>
      <c r="B147" s="1" t="s">
        <v>92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89</v>
      </c>
      <c r="B148" s="4" t="s">
        <v>92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90</v>
      </c>
      <c r="B149" s="1" t="s">
        <v>92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D150" s="10">
        <f>SUM(D83:D149)</f>
        <v>0</v>
      </c>
      <c r="E150" s="9">
        <f>SUM(E83:E149)</f>
        <v>0</v>
      </c>
      <c r="H150" s="10">
        <f>SUM(H83:H149)</f>
        <v>0</v>
      </c>
      <c r="J150" s="10">
        <f>SUM(J83:J149)</f>
        <v>0</v>
      </c>
    </row>
    <row r="151" spans="1:10">
      <c r="H151" s="11" t="e">
        <f>H150/D150</f>
        <v>#DIV/0!</v>
      </c>
      <c r="J151" s="11" t="e">
        <f>J150/D150</f>
        <v>#DIV/0!</v>
      </c>
    </row>
    <row r="153" spans="1:10">
      <c r="A153" s="2" t="s">
        <v>95</v>
      </c>
    </row>
    <row r="154" spans="1:10">
      <c r="A154" s="3" t="s">
        <v>6</v>
      </c>
      <c r="B154" s="3" t="s">
        <v>7</v>
      </c>
      <c r="C154" s="3" t="s">
        <v>8</v>
      </c>
      <c r="D154" s="3" t="s">
        <v>9</v>
      </c>
      <c r="E154" s="3" t="s">
        <v>10</v>
      </c>
      <c r="F154" s="3" t="s">
        <v>11</v>
      </c>
      <c r="G154" s="3" t="s">
        <v>12</v>
      </c>
      <c r="H154" s="3" t="s">
        <v>13</v>
      </c>
      <c r="I154" s="3" t="s">
        <v>14</v>
      </c>
      <c r="J154" s="3" t="s">
        <v>15</v>
      </c>
    </row>
    <row r="155" spans="1:10">
      <c r="A155" s="1" t="s">
        <v>96</v>
      </c>
      <c r="B155" s="1" t="s">
        <v>97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98</v>
      </c>
      <c r="B156" s="4" t="s">
        <v>97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99</v>
      </c>
      <c r="B157" s="1" t="s">
        <v>97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D158" s="10">
        <f>SUM(D155:D157)</f>
        <v>0</v>
      </c>
      <c r="E158" s="9">
        <f>SUM(E155:E157)</f>
        <v>0</v>
      </c>
      <c r="H158" s="10">
        <f>SUM(H155:H157)</f>
        <v>0</v>
      </c>
      <c r="J158" s="10">
        <f>SUM(J155:J157)</f>
        <v>0</v>
      </c>
    </row>
    <row r="159" spans="1:10">
      <c r="H159" s="11" t="e">
        <f>H158/D158</f>
        <v>#DIV/0!</v>
      </c>
      <c r="J159" s="11" t="e">
        <f>J158/D158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2025-05-14T08:20:08+02:00</dcterms:created>
  <dcterms:modified xsi:type="dcterms:W3CDTF">2025-05-14T08:20:08+02:00</dcterms:modified>
  <dc:title>Untitled Spreadsheet</dc:title>
  <dc:description/>
  <dc:subject/>
  <cp:keywords/>
  <cp:category/>
</cp:coreProperties>
</file>