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<sst xmlns="http://schemas.openxmlformats.org/spreadsheetml/2006/main" uniqueCount="112">
  <si>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</si>
  <si>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</si>
  <si>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</si>
  <si>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</si>
  <si>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</si>
  <si>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FR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</si>
  <si>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</si>
  <si>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</si>
  <si>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</si>
  <si>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</si>
  <si>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</si>
  <si>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</si>
  <si>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</si>
  <si>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</si>
  <si>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</si>
  <si>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</si>
  <si>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Alejandro Luque Suárez</t>
  </si>
  <si>
    <t>fr</t>
  </si>
  <si>
    <t>Alexandre Kubicki</t>
  </si>
  <si>
    <t xml:space="preserve">Dr. Carles Munné Rodríguez </t>
  </si>
  <si>
    <t>Hugo del Rabal</t>
  </si>
  <si>
    <t>Natalia Brandín de la Cruz</t>
  </si>
  <si>
    <t>PT</t>
  </si>
  <si>
    <t>Ana Madeira</t>
  </si>
  <si>
    <t>pt</t>
  </si>
  <si>
    <t>Carme García</t>
  </si>
  <si>
    <t>Estefania Garcia</t>
  </si>
  <si>
    <t>Rui Silvestre</t>
  </si>
  <si>
    <t>Sara Rosado</t>
  </si>
  <si>
    <t>CN</t>
  </si>
  <si>
    <t>LA</t>
  </si>
  <si>
    <t>Aitor Garay Sánchez</t>
  </si>
  <si>
    <t>la</t>
  </si>
  <si>
    <t>Albert Torner Ballesteros</t>
  </si>
  <si>
    <t>Alberto Sánchez Sierra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</si>
  <si>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</si>
  <si>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</si>
  <si>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</si>
  <si>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</si>
  <si>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</si>
  <si>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</si>
  <si>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</si>
  <si>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</si>
  <si>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</si>
  <si>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</si>
  <si>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</si>
  <si>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</si>
  <si>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</si>
  <si>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</si>
  <si>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</si>
  <si>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</si>
  <si>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</si>
  <si>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</si>
  <si>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</si>
  <si>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</si>
  <si>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</si>
  <si>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</si>
  <si>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</si>
  <si>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</si>
  <si>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</si>
  <si>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</si>
  <si>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</si>
  <si>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</si>
  <si>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</si>
  <si>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</si>
  <si>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</si>
  <si>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</si>
  <si>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</si>
  <si>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</si>
  <si>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</si>
  <si>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</si>
  <si>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</si>
  <si>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</si>
  <si>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</si>
  <si>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</si>
  <si>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</si>
  <si>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</si>
  <si>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</si>
  <si>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</si>
  <si>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</si>
  <si>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</si>
  <si>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</si>
  <si>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</si>
  <si>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</si>
  <si>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</si>
  <si>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</si>
  <si>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</si>
  <si>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</si>
  <si>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</si>
  <si>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</si>
  <si>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</si>
  <si>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</si>
  <si>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</si>
  <si>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</si>
  <si>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</si>
  <si>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</si>
  <si>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</si>
  <si>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</si>
  <si>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</si>
  <si>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</si>
  <si>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EN</t>
  </si>
  <si>
    <t>en</t>
  </si>
  <si>
    <t>Gerard Muñoz Castro</t>
  </si>
  <si>
    <t>Helena D. Silman Cohen</t>
  </si>
  <si>
    <t>Zoe Queally</t>
  </si>
  <si>
    <t>ES</t>
  </si>
  <si>
    <t>es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</si>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</sst>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3"/>
  <sheetViews>
    <sheetView tabSelected="0" workbookViewId="0" showGridLines="true" showRowColHeaders="1">
      <selection activeCell="J203" sqref="J203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0</v>
      </c>
      <c r="E4" s="4">
        <v>0</v>
      </c>
      <c r="F4" s="6">
        <f>IF(D4&gt;500,500,D4)</f>
        <v>0</v>
      </c>
      <c r="G4" s="6">
        <f>D4-F4</f>
        <v>0</v>
      </c>
      <c r="H4" s="6">
        <f>G4*C4</f>
        <v>0</v>
      </c>
      <c r="I4" s="6">
        <f>F4+G4-H4</f>
        <v>0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0.5</v>
      </c>
      <c r="D7" s="8">
        <v>494.0</v>
      </c>
      <c r="E7" s="1">
        <v>2</v>
      </c>
      <c r="F7" s="8">
        <f>IF(D7&gt;500,500,D7)</f>
        <v>494</v>
      </c>
      <c r="G7" s="8">
        <f>D7-F7</f>
        <v>0</v>
      </c>
      <c r="H7" s="8">
        <f>G7*C7</f>
        <v>0</v>
      </c>
      <c r="I7" s="8">
        <f>F7+G7-H7</f>
        <v>494</v>
      </c>
      <c r="J7" s="8">
        <f>IF(I7*C7&gt;2500,2500,I7*C7)</f>
        <v>247</v>
      </c>
    </row>
    <row r="8" spans="1:10">
      <c r="A8" s="4" t="s">
        <v>21</v>
      </c>
      <c r="B8" s="4" t="s">
        <v>17</v>
      </c>
      <c r="C8" s="5">
        <v>0</v>
      </c>
      <c r="D8" s="6">
        <v>0</v>
      </c>
      <c r="E8" s="4">
        <v>0</v>
      </c>
      <c r="F8" s="6">
        <f>IF(D8&gt;500,500,D8)</f>
        <v>0</v>
      </c>
      <c r="G8" s="6">
        <f>D8-F8</f>
        <v>0</v>
      </c>
      <c r="H8" s="6">
        <f>G8*C8</f>
        <v>0</v>
      </c>
      <c r="I8" s="6">
        <f>F8+G8-H8</f>
        <v>0</v>
      </c>
      <c r="J8" s="6">
        <f>IF(I8*C8&gt;2500,2500,I8*C8)</f>
        <v>0</v>
      </c>
    </row>
    <row r="9" spans="1:10">
      <c r="A9" s="1"/>
      <c r="B9" s="1" t="s">
        <v>17</v>
      </c>
      <c r="C9" s="7"/>
      <c r="D9" s="8">
        <v>247.0</v>
      </c>
      <c r="E9" s="1">
        <v>1</v>
      </c>
      <c r="F9" s="8">
        <f>IF(D9&gt;500,500,D9)</f>
        <v>247</v>
      </c>
      <c r="G9" s="8">
        <f>D9-F9</f>
        <v>0</v>
      </c>
      <c r="H9" s="8">
        <f>G9*C9</f>
        <v>0</v>
      </c>
      <c r="I9" s="8">
        <f>F9+G9-H9</f>
        <v>247</v>
      </c>
      <c r="J9" s="8">
        <f>IF(I9*C9&gt;2500,2500,I9*C9)</f>
        <v>0</v>
      </c>
    </row>
    <row r="10" spans="1:10">
      <c r="D10" s="10">
        <f>SUM(D4:D9)</f>
        <v>741</v>
      </c>
      <c r="E10" s="9">
        <f>SUM(E4:E9)</f>
        <v>3</v>
      </c>
      <c r="H10" s="10">
        <f>SUM(H4:H9)</f>
        <v>0</v>
      </c>
      <c r="J10" s="10">
        <f>SUM(J4:J9)</f>
        <v>247</v>
      </c>
    </row>
    <row r="11" spans="1:10">
      <c r="H11" s="11">
        <f>H10/D10</f>
        <v>0</v>
      </c>
      <c r="J11" s="11">
        <f>J10/D10</f>
        <v>0.33333333333333</v>
      </c>
    </row>
    <row r="13" spans="1:10">
      <c r="A13" s="2" t="s">
        <v>22</v>
      </c>
    </row>
    <row r="14" spans="1:10">
      <c r="A14" s="3" t="s">
        <v>6</v>
      </c>
      <c r="B14" s="3" t="s">
        <v>7</v>
      </c>
      <c r="C14" s="3" t="s">
        <v>8</v>
      </c>
      <c r="D14" s="3" t="s">
        <v>9</v>
      </c>
      <c r="E14" s="3" t="s">
        <v>10</v>
      </c>
      <c r="F14" s="3" t="s">
        <v>11</v>
      </c>
      <c r="G14" s="3" t="s">
        <v>12</v>
      </c>
      <c r="H14" s="3" t="s">
        <v>13</v>
      </c>
      <c r="I14" s="3" t="s">
        <v>14</v>
      </c>
      <c r="J14" s="3" t="s">
        <v>15</v>
      </c>
    </row>
    <row r="15" spans="1:10">
      <c r="A15" s="1" t="s">
        <v>23</v>
      </c>
      <c r="B15" s="1" t="s">
        <v>24</v>
      </c>
      <c r="C15" s="7">
        <v>0.35</v>
      </c>
      <c r="D15" s="8">
        <v>300.0</v>
      </c>
      <c r="E15" s="1">
        <v>2</v>
      </c>
      <c r="F15" s="8">
        <f>IF(D15&gt;500,500,D15)</f>
        <v>300</v>
      </c>
      <c r="G15" s="8">
        <f>D15-F15</f>
        <v>0</v>
      </c>
      <c r="H15" s="8">
        <f>G15*C15</f>
        <v>0</v>
      </c>
      <c r="I15" s="8">
        <f>F15+G15-H15</f>
        <v>300</v>
      </c>
      <c r="J15" s="8">
        <f>IF(I15*C15&gt;2500,2500,I15*C15)</f>
        <v>105</v>
      </c>
    </row>
    <row r="16" spans="1:10">
      <c r="A16" s="4" t="s">
        <v>25</v>
      </c>
      <c r="B16" s="4" t="s">
        <v>24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19</v>
      </c>
      <c r="B17" s="1" t="s">
        <v>24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26</v>
      </c>
      <c r="B18" s="4" t="s">
        <v>24</v>
      </c>
      <c r="C18" s="5">
        <v>0.35</v>
      </c>
      <c r="D18" s="6">
        <v>600.0</v>
      </c>
      <c r="E18" s="4">
        <v>4</v>
      </c>
      <c r="F18" s="6">
        <f>IF(D18&gt;500,500,D18)</f>
        <v>500</v>
      </c>
      <c r="G18" s="6">
        <f>D18-F18</f>
        <v>100</v>
      </c>
      <c r="H18" s="6">
        <f>G18*C18</f>
        <v>35</v>
      </c>
      <c r="I18" s="6">
        <f>F18+G18-H18</f>
        <v>565</v>
      </c>
      <c r="J18" s="6">
        <f>IF(I18*C18&gt;2500,2500,I18*C18)</f>
        <v>197.75</v>
      </c>
    </row>
    <row r="19" spans="1:10">
      <c r="A19" s="1" t="s">
        <v>27</v>
      </c>
      <c r="B19" s="1" t="s">
        <v>24</v>
      </c>
      <c r="C19" s="7">
        <v>0.35</v>
      </c>
      <c r="D19" s="8">
        <v>150.0</v>
      </c>
      <c r="E19" s="1">
        <v>1</v>
      </c>
      <c r="F19" s="8">
        <f>IF(D19&gt;500,500,D19)</f>
        <v>150</v>
      </c>
      <c r="G19" s="8">
        <f>D19-F19</f>
        <v>0</v>
      </c>
      <c r="H19" s="8">
        <f>G19*C19</f>
        <v>0</v>
      </c>
      <c r="I19" s="8">
        <f>F19+G19-H19</f>
        <v>150</v>
      </c>
      <c r="J19" s="8">
        <f>IF(I19*C19&gt;2500,2500,I19*C19)</f>
        <v>52.5</v>
      </c>
    </row>
    <row r="20" spans="1:10">
      <c r="A20" s="4" t="s">
        <v>28</v>
      </c>
      <c r="B20" s="4" t="s">
        <v>24</v>
      </c>
      <c r="C20" s="5">
        <v>0</v>
      </c>
      <c r="D20" s="6">
        <v>0</v>
      </c>
      <c r="E20" s="4">
        <v>0</v>
      </c>
      <c r="F20" s="6">
        <f>IF(D20&gt;500,500,D20)</f>
        <v>0</v>
      </c>
      <c r="G20" s="6">
        <f>D20-F20</f>
        <v>0</v>
      </c>
      <c r="H20" s="6">
        <f>G20*C20</f>
        <v>0</v>
      </c>
      <c r="I20" s="6">
        <f>F20+G20-H20</f>
        <v>0</v>
      </c>
      <c r="J20" s="6">
        <f>IF(I20*C20&gt;2500,2500,I20*C20)</f>
        <v>0</v>
      </c>
    </row>
    <row r="21" spans="1:10">
      <c r="D21" s="10">
        <f>SUM(D15:D20)</f>
        <v>1050</v>
      </c>
      <c r="E21" s="9">
        <f>SUM(E15:E20)</f>
        <v>7</v>
      </c>
      <c r="H21" s="10">
        <f>SUM(H15:H20)</f>
        <v>35</v>
      </c>
      <c r="J21" s="10">
        <f>SUM(J15:J20)</f>
        <v>355.25</v>
      </c>
    </row>
    <row r="22" spans="1:10">
      <c r="H22" s="11">
        <f>H21/D21</f>
        <v>0.033333333333333</v>
      </c>
      <c r="J22" s="11">
        <f>J21/D21</f>
        <v>0.33833333333333</v>
      </c>
    </row>
    <row r="24" spans="1:10">
      <c r="A24" s="2" t="s">
        <v>29</v>
      </c>
    </row>
    <row r="25" spans="1:10">
      <c r="A25" s="3" t="s">
        <v>6</v>
      </c>
      <c r="B25" s="3" t="s">
        <v>7</v>
      </c>
      <c r="C25" s="3" t="s">
        <v>8</v>
      </c>
      <c r="D25" s="3" t="s">
        <v>9</v>
      </c>
      <c r="E25" s="3" t="s">
        <v>10</v>
      </c>
      <c r="F25" s="3" t="s">
        <v>11</v>
      </c>
      <c r="G25" s="3" t="s">
        <v>12</v>
      </c>
      <c r="H25" s="3" t="s">
        <v>13</v>
      </c>
      <c r="I25" s="3" t="s">
        <v>14</v>
      </c>
      <c r="J25" s="3" t="s">
        <v>15</v>
      </c>
    </row>
    <row r="26" spans="1:10">
      <c r="D26" s="10">
        <f>SUM(D26:D25)</f>
        <v>0</v>
      </c>
      <c r="E26" s="9">
        <f>SUM(E26:E25)</f>
        <v>0</v>
      </c>
      <c r="H26" s="10">
        <f>SUM(H26:H25)</f>
        <v>0</v>
      </c>
      <c r="J26" s="10">
        <f>SUM(J26:J25)</f>
        <v>0</v>
      </c>
    </row>
    <row r="27" spans="1:10">
      <c r="H27" s="11" t="e">
        <f>H26/D26</f>
        <v>#DIV/0!</v>
      </c>
      <c r="J27" s="11" t="e">
        <f>J26/D26</f>
        <v>#DIV/0!</v>
      </c>
    </row>
    <row r="29" spans="1:10">
      <c r="A29" s="2" t="s">
        <v>30</v>
      </c>
    </row>
    <row r="30" spans="1:10">
      <c r="A30" s="3" t="s">
        <v>6</v>
      </c>
      <c r="B30" s="3" t="s">
        <v>7</v>
      </c>
      <c r="C30" s="3" t="s">
        <v>8</v>
      </c>
      <c r="D30" s="3" t="s">
        <v>9</v>
      </c>
      <c r="E30" s="3" t="s">
        <v>10</v>
      </c>
      <c r="F30" s="3" t="s">
        <v>11</v>
      </c>
      <c r="G30" s="3" t="s">
        <v>12</v>
      </c>
      <c r="H30" s="3" t="s">
        <v>13</v>
      </c>
      <c r="I30" s="3" t="s">
        <v>14</v>
      </c>
      <c r="J30" s="3" t="s">
        <v>15</v>
      </c>
    </row>
    <row r="31" spans="1:10">
      <c r="A31" s="1" t="s">
        <v>31</v>
      </c>
      <c r="B31" s="1" t="s">
        <v>32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33</v>
      </c>
      <c r="B32" s="4" t="s">
        <v>32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34</v>
      </c>
      <c r="B33" s="1" t="s">
        <v>32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16</v>
      </c>
      <c r="B34" s="4" t="s">
        <v>32</v>
      </c>
      <c r="C34" s="5">
        <v>0</v>
      </c>
      <c r="D34" s="6">
        <v>0</v>
      </c>
      <c r="E34" s="4">
        <v>0</v>
      </c>
      <c r="F34" s="6">
        <f>IF(D34&gt;500,500,D34)</f>
        <v>0</v>
      </c>
      <c r="G34" s="6">
        <f>D34-F34</f>
        <v>0</v>
      </c>
      <c r="H34" s="6">
        <f>G34*C34</f>
        <v>0</v>
      </c>
      <c r="I34" s="6">
        <f>F34+G34-H34</f>
        <v>0</v>
      </c>
      <c r="J34" s="6">
        <f>IF(I34*C34&gt;2500,2500,I34*C34)</f>
        <v>0</v>
      </c>
    </row>
    <row r="35" spans="1:10">
      <c r="A35" s="1" t="s">
        <v>35</v>
      </c>
      <c r="B35" s="1" t="s">
        <v>32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36</v>
      </c>
      <c r="B36" s="4" t="s">
        <v>32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37</v>
      </c>
      <c r="B37" s="1" t="s">
        <v>32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38</v>
      </c>
      <c r="B38" s="4" t="s">
        <v>32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39</v>
      </c>
      <c r="B39" s="1" t="s">
        <v>32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40</v>
      </c>
      <c r="B40" s="4" t="s">
        <v>32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41</v>
      </c>
      <c r="B41" s="1" t="s">
        <v>32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42</v>
      </c>
      <c r="B42" s="4" t="s">
        <v>32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43</v>
      </c>
      <c r="B43" s="1" t="s">
        <v>32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25</v>
      </c>
      <c r="B44" s="4" t="s">
        <v>32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44</v>
      </c>
      <c r="B45" s="1" t="s">
        <v>32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45</v>
      </c>
      <c r="B46" s="4" t="s">
        <v>32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46</v>
      </c>
      <c r="B47" s="1" t="s">
        <v>32</v>
      </c>
      <c r="C47" s="7">
        <v>0</v>
      </c>
      <c r="D47" s="8">
        <v>0</v>
      </c>
      <c r="E47" s="1">
        <v>0</v>
      </c>
      <c r="F47" s="8">
        <f>IF(D47&gt;500,500,D47)</f>
        <v>0</v>
      </c>
      <c r="G47" s="8">
        <f>D47-F47</f>
        <v>0</v>
      </c>
      <c r="H47" s="8">
        <f>G47*C47</f>
        <v>0</v>
      </c>
      <c r="I47" s="8">
        <f>F47+G47-H47</f>
        <v>0</v>
      </c>
      <c r="J47" s="8">
        <f>IF(I47*C47&gt;2500,2500,I47*C47)</f>
        <v>0</v>
      </c>
    </row>
    <row r="48" spans="1:10">
      <c r="A48" s="4" t="s">
        <v>47</v>
      </c>
      <c r="B48" s="4" t="s">
        <v>32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48</v>
      </c>
      <c r="B49" s="1" t="s">
        <v>32</v>
      </c>
      <c r="C49" s="7">
        <v>0</v>
      </c>
      <c r="D49" s="8">
        <v>0</v>
      </c>
      <c r="E49" s="1">
        <v>0</v>
      </c>
      <c r="F49" s="8">
        <f>IF(D49&gt;500,500,D49)</f>
        <v>0</v>
      </c>
      <c r="G49" s="8">
        <f>D49-F49</f>
        <v>0</v>
      </c>
      <c r="H49" s="8">
        <f>G49*C49</f>
        <v>0</v>
      </c>
      <c r="I49" s="8">
        <f>F49+G49-H49</f>
        <v>0</v>
      </c>
      <c r="J49" s="8">
        <f>IF(I49*C49&gt;2500,2500,I49*C49)</f>
        <v>0</v>
      </c>
    </row>
    <row r="50" spans="1:10">
      <c r="A50" s="4" t="s">
        <v>49</v>
      </c>
      <c r="B50" s="4" t="s">
        <v>32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50</v>
      </c>
      <c r="B51" s="1" t="s">
        <v>32</v>
      </c>
      <c r="C51" s="7">
        <v>0</v>
      </c>
      <c r="D51" s="8">
        <v>0</v>
      </c>
      <c r="E51" s="1">
        <v>0</v>
      </c>
      <c r="F51" s="8">
        <f>IF(D51&gt;500,500,D51)</f>
        <v>0</v>
      </c>
      <c r="G51" s="8">
        <f>D51-F51</f>
        <v>0</v>
      </c>
      <c r="H51" s="8">
        <f>G51*C51</f>
        <v>0</v>
      </c>
      <c r="I51" s="8">
        <f>F51+G51-H51</f>
        <v>0</v>
      </c>
      <c r="J51" s="8">
        <f>IF(I51*C51&gt;2500,2500,I51*C51)</f>
        <v>0</v>
      </c>
    </row>
    <row r="52" spans="1:10">
      <c r="A52" s="4" t="s">
        <v>51</v>
      </c>
      <c r="B52" s="4" t="s">
        <v>32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52</v>
      </c>
      <c r="B53" s="1" t="s">
        <v>32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19</v>
      </c>
      <c r="B54" s="4" t="s">
        <v>32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53</v>
      </c>
      <c r="B55" s="1" t="s">
        <v>32</v>
      </c>
      <c r="C55" s="7">
        <v>0</v>
      </c>
      <c r="D55" s="8">
        <v>0</v>
      </c>
      <c r="E55" s="1">
        <v>0</v>
      </c>
      <c r="F55" s="8">
        <f>IF(D55&gt;500,500,D55)</f>
        <v>0</v>
      </c>
      <c r="G55" s="8">
        <f>D55-F55</f>
        <v>0</v>
      </c>
      <c r="H55" s="8">
        <f>G55*C55</f>
        <v>0</v>
      </c>
      <c r="I55" s="8">
        <f>F55+G55-H55</f>
        <v>0</v>
      </c>
      <c r="J55" s="8">
        <f>IF(I55*C55&gt;2500,2500,I55*C55)</f>
        <v>0</v>
      </c>
    </row>
    <row r="56" spans="1:10">
      <c r="A56" s="4" t="s">
        <v>54</v>
      </c>
      <c r="B56" s="4" t="s">
        <v>32</v>
      </c>
      <c r="C56" s="5">
        <v>0</v>
      </c>
      <c r="D56" s="6">
        <v>0</v>
      </c>
      <c r="E56" s="4">
        <v>0</v>
      </c>
      <c r="F56" s="6">
        <f>IF(D56&gt;500,500,D56)</f>
        <v>0</v>
      </c>
      <c r="G56" s="6">
        <f>D56-F56</f>
        <v>0</v>
      </c>
      <c r="H56" s="6">
        <f>G56*C56</f>
        <v>0</v>
      </c>
      <c r="I56" s="6">
        <f>F56+G56-H56</f>
        <v>0</v>
      </c>
      <c r="J56" s="6">
        <f>IF(I56*C56&gt;2500,2500,I56*C56)</f>
        <v>0</v>
      </c>
    </row>
    <row r="57" spans="1:10">
      <c r="A57" s="1" t="s">
        <v>55</v>
      </c>
      <c r="B57" s="1" t="s">
        <v>32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56</v>
      </c>
      <c r="B58" s="4" t="s">
        <v>32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57</v>
      </c>
      <c r="B59" s="1" t="s">
        <v>32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58</v>
      </c>
      <c r="B60" s="4" t="s">
        <v>32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59</v>
      </c>
      <c r="B61" s="1" t="s">
        <v>32</v>
      </c>
      <c r="C61" s="7">
        <v>0</v>
      </c>
      <c r="D61" s="8">
        <v>0</v>
      </c>
      <c r="E61" s="1">
        <v>0</v>
      </c>
      <c r="F61" s="8">
        <f>IF(D61&gt;500,500,D61)</f>
        <v>0</v>
      </c>
      <c r="G61" s="8">
        <f>D61-F61</f>
        <v>0</v>
      </c>
      <c r="H61" s="8">
        <f>G61*C61</f>
        <v>0</v>
      </c>
      <c r="I61" s="8">
        <f>F61+G61-H61</f>
        <v>0</v>
      </c>
      <c r="J61" s="8">
        <f>IF(I61*C61&gt;2500,2500,I61*C61)</f>
        <v>0</v>
      </c>
    </row>
    <row r="62" spans="1:10">
      <c r="A62" s="4" t="s">
        <v>60</v>
      </c>
      <c r="B62" s="4" t="s">
        <v>32</v>
      </c>
      <c r="C62" s="5">
        <v>0</v>
      </c>
      <c r="D62" s="6">
        <v>0</v>
      </c>
      <c r="E62" s="4">
        <v>0</v>
      </c>
      <c r="F62" s="6">
        <f>IF(D62&gt;500,500,D62)</f>
        <v>0</v>
      </c>
      <c r="G62" s="6">
        <f>D62-F62</f>
        <v>0</v>
      </c>
      <c r="H62" s="6">
        <f>G62*C62</f>
        <v>0</v>
      </c>
      <c r="I62" s="6">
        <f>F62+G62-H62</f>
        <v>0</v>
      </c>
      <c r="J62" s="6">
        <f>IF(I62*C62&gt;2500,2500,I62*C62)</f>
        <v>0</v>
      </c>
    </row>
    <row r="63" spans="1:10">
      <c r="A63" s="1" t="s">
        <v>61</v>
      </c>
      <c r="B63" s="1" t="s">
        <v>32</v>
      </c>
      <c r="C63" s="7">
        <v>0</v>
      </c>
      <c r="D63" s="8">
        <v>0</v>
      </c>
      <c r="E63" s="1">
        <v>0</v>
      </c>
      <c r="F63" s="8">
        <f>IF(D63&gt;500,500,D63)</f>
        <v>0</v>
      </c>
      <c r="G63" s="8">
        <f>D63-F63</f>
        <v>0</v>
      </c>
      <c r="H63" s="8">
        <f>G63*C63</f>
        <v>0</v>
      </c>
      <c r="I63" s="8">
        <f>F63+G63-H63</f>
        <v>0</v>
      </c>
      <c r="J63" s="8">
        <f>IF(I63*C63&gt;2500,2500,I63*C63)</f>
        <v>0</v>
      </c>
    </row>
    <row r="64" spans="1:10">
      <c r="A64" s="4" t="s">
        <v>62</v>
      </c>
      <c r="B64" s="4" t="s">
        <v>32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63</v>
      </c>
      <c r="B65" s="1" t="s">
        <v>32</v>
      </c>
      <c r="C65" s="7">
        <v>0</v>
      </c>
      <c r="D65" s="8">
        <v>0</v>
      </c>
      <c r="E65" s="1">
        <v>0</v>
      </c>
      <c r="F65" s="8">
        <f>IF(D65&gt;500,500,D65)</f>
        <v>0</v>
      </c>
      <c r="G65" s="8">
        <f>D65-F65</f>
        <v>0</v>
      </c>
      <c r="H65" s="8">
        <f>G65*C65</f>
        <v>0</v>
      </c>
      <c r="I65" s="8">
        <f>F65+G65-H65</f>
        <v>0</v>
      </c>
      <c r="J65" s="8">
        <f>IF(I65*C65&gt;2500,2500,I65*C65)</f>
        <v>0</v>
      </c>
    </row>
    <row r="66" spans="1:10">
      <c r="A66" s="4" t="s">
        <v>64</v>
      </c>
      <c r="B66" s="4" t="s">
        <v>32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65</v>
      </c>
      <c r="B67" s="1" t="s">
        <v>32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66</v>
      </c>
      <c r="B68" s="4" t="s">
        <v>32</v>
      </c>
      <c r="C68" s="5">
        <v>0</v>
      </c>
      <c r="D68" s="6">
        <v>0</v>
      </c>
      <c r="E68" s="4">
        <v>0</v>
      </c>
      <c r="F68" s="6">
        <f>IF(D68&gt;500,500,D68)</f>
        <v>0</v>
      </c>
      <c r="G68" s="6">
        <f>D68-F68</f>
        <v>0</v>
      </c>
      <c r="H68" s="6">
        <f>G68*C68</f>
        <v>0</v>
      </c>
      <c r="I68" s="6">
        <f>F68+G68-H68</f>
        <v>0</v>
      </c>
      <c r="J68" s="6">
        <f>IF(I68*C68&gt;2500,2500,I68*C68)</f>
        <v>0</v>
      </c>
    </row>
    <row r="69" spans="1:10">
      <c r="A69" s="1" t="s">
        <v>67</v>
      </c>
      <c r="B69" s="1" t="s">
        <v>32</v>
      </c>
      <c r="C69" s="7">
        <v>0</v>
      </c>
      <c r="D69" s="8">
        <v>0</v>
      </c>
      <c r="E69" s="1">
        <v>0</v>
      </c>
      <c r="F69" s="8">
        <f>IF(D69&gt;500,500,D69)</f>
        <v>0</v>
      </c>
      <c r="G69" s="8">
        <f>D69-F69</f>
        <v>0</v>
      </c>
      <c r="H69" s="8">
        <f>G69*C69</f>
        <v>0</v>
      </c>
      <c r="I69" s="8">
        <f>F69+G69-H69</f>
        <v>0</v>
      </c>
      <c r="J69" s="8">
        <f>IF(I69*C69&gt;2500,2500,I69*C69)</f>
        <v>0</v>
      </c>
    </row>
    <row r="70" spans="1:10">
      <c r="A70" s="4" t="s">
        <v>68</v>
      </c>
      <c r="B70" s="4" t="s">
        <v>32</v>
      </c>
      <c r="C70" s="5">
        <v>0</v>
      </c>
      <c r="D70" s="6">
        <v>0</v>
      </c>
      <c r="E70" s="4">
        <v>0</v>
      </c>
      <c r="F70" s="6">
        <f>IF(D70&gt;500,500,D70)</f>
        <v>0</v>
      </c>
      <c r="G70" s="6">
        <f>D70-F70</f>
        <v>0</v>
      </c>
      <c r="H70" s="6">
        <f>G70*C70</f>
        <v>0</v>
      </c>
      <c r="I70" s="6">
        <f>F70+G70-H70</f>
        <v>0</v>
      </c>
      <c r="J70" s="6">
        <f>IF(I70*C70&gt;2500,2500,I70*C70)</f>
        <v>0</v>
      </c>
    </row>
    <row r="71" spans="1:10">
      <c r="A71" s="1" t="s">
        <v>69</v>
      </c>
      <c r="B71" s="1" t="s">
        <v>32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A72" s="4" t="s">
        <v>70</v>
      </c>
      <c r="B72" s="4" t="s">
        <v>32</v>
      </c>
      <c r="C72" s="5">
        <v>0</v>
      </c>
      <c r="D72" s="6">
        <v>0</v>
      </c>
      <c r="E72" s="4">
        <v>0</v>
      </c>
      <c r="F72" s="6">
        <f>IF(D72&gt;500,500,D72)</f>
        <v>0</v>
      </c>
      <c r="G72" s="6">
        <f>D72-F72</f>
        <v>0</v>
      </c>
      <c r="H72" s="6">
        <f>G72*C72</f>
        <v>0</v>
      </c>
      <c r="I72" s="6">
        <f>F72+G72-H72</f>
        <v>0</v>
      </c>
      <c r="J72" s="6">
        <f>IF(I72*C72&gt;2500,2500,I72*C72)</f>
        <v>0</v>
      </c>
    </row>
    <row r="73" spans="1:10">
      <c r="A73" s="1" t="s">
        <v>71</v>
      </c>
      <c r="B73" s="1" t="s">
        <v>32</v>
      </c>
      <c r="C73" s="7">
        <v>0</v>
      </c>
      <c r="D73" s="8">
        <v>0</v>
      </c>
      <c r="E73" s="1">
        <v>0</v>
      </c>
      <c r="F73" s="8">
        <f>IF(D73&gt;500,500,D73)</f>
        <v>0</v>
      </c>
      <c r="G73" s="8">
        <f>D73-F73</f>
        <v>0</v>
      </c>
      <c r="H73" s="8">
        <f>G73*C73</f>
        <v>0</v>
      </c>
      <c r="I73" s="8">
        <f>F73+G73-H73</f>
        <v>0</v>
      </c>
      <c r="J73" s="8">
        <f>IF(I73*C73&gt;2500,2500,I73*C73)</f>
        <v>0</v>
      </c>
    </row>
    <row r="74" spans="1:10">
      <c r="A74" s="4" t="s">
        <v>72</v>
      </c>
      <c r="B74" s="4" t="s">
        <v>32</v>
      </c>
      <c r="C74" s="5">
        <v>0</v>
      </c>
      <c r="D74" s="6">
        <v>0</v>
      </c>
      <c r="E74" s="4">
        <v>0</v>
      </c>
      <c r="F74" s="6">
        <f>IF(D74&gt;500,500,D74)</f>
        <v>0</v>
      </c>
      <c r="G74" s="6">
        <f>D74-F74</f>
        <v>0</v>
      </c>
      <c r="H74" s="6">
        <f>G74*C74</f>
        <v>0</v>
      </c>
      <c r="I74" s="6">
        <f>F74+G74-H74</f>
        <v>0</v>
      </c>
      <c r="J74" s="6">
        <f>IF(I74*C74&gt;2500,2500,I74*C74)</f>
        <v>0</v>
      </c>
    </row>
    <row r="75" spans="1:10">
      <c r="A75" s="1" t="s">
        <v>73</v>
      </c>
      <c r="B75" s="1" t="s">
        <v>32</v>
      </c>
      <c r="C75" s="7">
        <v>0</v>
      </c>
      <c r="D75" s="8">
        <v>0</v>
      </c>
      <c r="E75" s="1">
        <v>0</v>
      </c>
      <c r="F75" s="8">
        <f>IF(D75&gt;500,500,D75)</f>
        <v>0</v>
      </c>
      <c r="G75" s="8">
        <f>D75-F75</f>
        <v>0</v>
      </c>
      <c r="H75" s="8">
        <f>G75*C75</f>
        <v>0</v>
      </c>
      <c r="I75" s="8">
        <f>F75+G75-H75</f>
        <v>0</v>
      </c>
      <c r="J75" s="8">
        <f>IF(I75*C75&gt;2500,2500,I75*C75)</f>
        <v>0</v>
      </c>
    </row>
    <row r="76" spans="1:10">
      <c r="A76" s="4" t="s">
        <v>74</v>
      </c>
      <c r="B76" s="4" t="s">
        <v>32</v>
      </c>
      <c r="C76" s="5">
        <v>0</v>
      </c>
      <c r="D76" s="6">
        <v>0</v>
      </c>
      <c r="E76" s="4">
        <v>0</v>
      </c>
      <c r="F76" s="6">
        <f>IF(D76&gt;500,500,D76)</f>
        <v>0</v>
      </c>
      <c r="G76" s="6">
        <f>D76-F76</f>
        <v>0</v>
      </c>
      <c r="H76" s="6">
        <f>G76*C76</f>
        <v>0</v>
      </c>
      <c r="I76" s="6">
        <f>F76+G76-H76</f>
        <v>0</v>
      </c>
      <c r="J76" s="6">
        <f>IF(I76*C76&gt;2500,2500,I76*C76)</f>
        <v>0</v>
      </c>
    </row>
    <row r="77" spans="1:10">
      <c r="A77" s="1" t="s">
        <v>75</v>
      </c>
      <c r="B77" s="1" t="s">
        <v>32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76</v>
      </c>
      <c r="B78" s="4" t="s">
        <v>32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77</v>
      </c>
      <c r="B79" s="1" t="s">
        <v>32</v>
      </c>
      <c r="C79" s="7">
        <v>0</v>
      </c>
      <c r="D79" s="8">
        <v>0</v>
      </c>
      <c r="E79" s="1">
        <v>0</v>
      </c>
      <c r="F79" s="8">
        <f>IF(D79&gt;500,500,D79)</f>
        <v>0</v>
      </c>
      <c r="G79" s="8">
        <f>D79-F79</f>
        <v>0</v>
      </c>
      <c r="H79" s="8">
        <f>G79*C79</f>
        <v>0</v>
      </c>
      <c r="I79" s="8">
        <f>F79+G79-H79</f>
        <v>0</v>
      </c>
      <c r="J79" s="8">
        <f>IF(I79*C79&gt;2500,2500,I79*C79)</f>
        <v>0</v>
      </c>
    </row>
    <row r="80" spans="1:10">
      <c r="A80" s="4" t="s">
        <v>78</v>
      </c>
      <c r="B80" s="4" t="s">
        <v>32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79</v>
      </c>
      <c r="B81" s="1" t="s">
        <v>32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80</v>
      </c>
      <c r="B82" s="4" t="s">
        <v>32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81</v>
      </c>
      <c r="B83" s="1" t="s">
        <v>32</v>
      </c>
      <c r="C83" s="7">
        <v>0.4</v>
      </c>
      <c r="D83" s="8">
        <v>92.25</v>
      </c>
      <c r="E83" s="1">
        <v>1</v>
      </c>
      <c r="F83" s="8">
        <f>IF(D83&gt;500,500,D83)</f>
        <v>92.25</v>
      </c>
      <c r="G83" s="8">
        <f>D83-F83</f>
        <v>0</v>
      </c>
      <c r="H83" s="8">
        <f>G83*C83</f>
        <v>0</v>
      </c>
      <c r="I83" s="8">
        <f>F83+G83-H83</f>
        <v>92.25</v>
      </c>
      <c r="J83" s="8">
        <f>IF(I83*C83&gt;2500,2500,I83*C83)</f>
        <v>36.9</v>
      </c>
    </row>
    <row r="84" spans="1:10">
      <c r="A84" s="4" t="s">
        <v>82</v>
      </c>
      <c r="B84" s="4" t="s">
        <v>32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83</v>
      </c>
      <c r="B85" s="1" t="s">
        <v>32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84</v>
      </c>
      <c r="B86" s="4" t="s">
        <v>32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85</v>
      </c>
      <c r="B87" s="1" t="s">
        <v>32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86</v>
      </c>
      <c r="B88" s="4" t="s">
        <v>32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87</v>
      </c>
      <c r="B89" s="1" t="s">
        <v>32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88</v>
      </c>
      <c r="B90" s="4" t="s">
        <v>32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89</v>
      </c>
      <c r="B91" s="1" t="s">
        <v>32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90</v>
      </c>
      <c r="B92" s="4" t="s">
        <v>32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91</v>
      </c>
      <c r="B93" s="1" t="s">
        <v>32</v>
      </c>
      <c r="C93" s="7">
        <v>0.35</v>
      </c>
      <c r="D93" s="8">
        <v>185.0</v>
      </c>
      <c r="E93" s="1">
        <v>1</v>
      </c>
      <c r="F93" s="8">
        <f>IF(D93&gt;500,500,D93)</f>
        <v>185</v>
      </c>
      <c r="G93" s="8">
        <f>D93-F93</f>
        <v>0</v>
      </c>
      <c r="H93" s="8">
        <f>G93*C93</f>
        <v>0</v>
      </c>
      <c r="I93" s="8">
        <f>F93+G93-H93</f>
        <v>185</v>
      </c>
      <c r="J93" s="8">
        <f>IF(I93*C93&gt;2500,2500,I93*C93)</f>
        <v>64.75</v>
      </c>
    </row>
    <row r="94" spans="1:10">
      <c r="A94" s="4" t="s">
        <v>92</v>
      </c>
      <c r="B94" s="4" t="s">
        <v>32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93</v>
      </c>
      <c r="B95" s="1" t="s">
        <v>32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94</v>
      </c>
      <c r="B96" s="4" t="s">
        <v>32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95</v>
      </c>
      <c r="B97" s="1" t="s">
        <v>32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96</v>
      </c>
      <c r="B98" s="4" t="s">
        <v>32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97</v>
      </c>
      <c r="B99" s="1" t="s">
        <v>32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98</v>
      </c>
      <c r="B100" s="4" t="s">
        <v>32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99</v>
      </c>
      <c r="B101" s="1" t="s">
        <v>32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D102" s="10">
        <f>SUM(D31:D101)</f>
        <v>277.25</v>
      </c>
      <c r="E102" s="9">
        <f>SUM(E31:E101)</f>
        <v>2</v>
      </c>
      <c r="H102" s="10">
        <f>SUM(H31:H101)</f>
        <v>0</v>
      </c>
      <c r="J102" s="10">
        <f>SUM(J31:J101)</f>
        <v>101.65</v>
      </c>
    </row>
    <row r="103" spans="1:10">
      <c r="H103" s="11">
        <f>H102/D102</f>
        <v>0</v>
      </c>
      <c r="J103" s="11">
        <f>J102/D102</f>
        <v>0.36663660955816</v>
      </c>
    </row>
    <row r="105" spans="1:10">
      <c r="A105" s="2" t="s">
        <v>100</v>
      </c>
    </row>
    <row r="106" spans="1:10">
      <c r="A106" s="3" t="s">
        <v>6</v>
      </c>
      <c r="B106" s="3" t="s">
        <v>7</v>
      </c>
      <c r="C106" s="3" t="s">
        <v>8</v>
      </c>
      <c r="D106" s="3" t="s">
        <v>9</v>
      </c>
      <c r="E106" s="3" t="s">
        <v>10</v>
      </c>
      <c r="F106" s="3" t="s">
        <v>11</v>
      </c>
      <c r="G106" s="3" t="s">
        <v>12</v>
      </c>
      <c r="H106" s="3" t="s">
        <v>13</v>
      </c>
      <c r="I106" s="3" t="s">
        <v>14</v>
      </c>
      <c r="J106" s="3" t="s">
        <v>15</v>
      </c>
    </row>
    <row r="107" spans="1:10">
      <c r="A107" s="1" t="s">
        <v>43</v>
      </c>
      <c r="B107" s="1" t="s">
        <v>101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19</v>
      </c>
      <c r="B108" s="4" t="s">
        <v>101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102</v>
      </c>
      <c r="B109" s="1" t="s">
        <v>101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103</v>
      </c>
      <c r="B110" s="4" t="s">
        <v>101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64</v>
      </c>
      <c r="B111" s="1" t="s">
        <v>101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72</v>
      </c>
      <c r="B112" s="4" t="s">
        <v>101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87</v>
      </c>
      <c r="B113" s="1" t="s">
        <v>101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97</v>
      </c>
      <c r="B114" s="4" t="s">
        <v>101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99</v>
      </c>
      <c r="B115" s="1" t="s">
        <v>101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104</v>
      </c>
      <c r="B116" s="4" t="s">
        <v>101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D117" s="10">
        <f>SUM(D107:D116)</f>
        <v>0</v>
      </c>
      <c r="E117" s="9">
        <f>SUM(E107:E116)</f>
        <v>0</v>
      </c>
      <c r="H117" s="10">
        <f>SUM(H107:H116)</f>
        <v>0</v>
      </c>
      <c r="J117" s="10">
        <f>SUM(J107:J116)</f>
        <v>0</v>
      </c>
    </row>
    <row r="118" spans="1:10">
      <c r="H118" s="11" t="e">
        <f>H117/D117</f>
        <v>#DIV/0!</v>
      </c>
      <c r="J118" s="11" t="e">
        <f>J117/D117</f>
        <v>#DIV/0!</v>
      </c>
    </row>
    <row r="120" spans="1:10">
      <c r="A120" s="2" t="s">
        <v>105</v>
      </c>
    </row>
    <row r="121" spans="1:10">
      <c r="A121" s="3" t="s">
        <v>6</v>
      </c>
      <c r="B121" s="3" t="s">
        <v>7</v>
      </c>
      <c r="C121" s="3" t="s">
        <v>8</v>
      </c>
      <c r="D121" s="3" t="s">
        <v>9</v>
      </c>
      <c r="E121" s="3" t="s">
        <v>10</v>
      </c>
      <c r="F121" s="3" t="s">
        <v>11</v>
      </c>
      <c r="G121" s="3" t="s">
        <v>12</v>
      </c>
      <c r="H121" s="3" t="s">
        <v>13</v>
      </c>
      <c r="I121" s="3" t="s">
        <v>14</v>
      </c>
      <c r="J121" s="3" t="s">
        <v>15</v>
      </c>
    </row>
    <row r="122" spans="1:10">
      <c r="A122" s="4" t="s">
        <v>31</v>
      </c>
      <c r="B122" s="4" t="s">
        <v>106</v>
      </c>
      <c r="C122" s="5">
        <v>0.35</v>
      </c>
      <c r="D122" s="6">
        <v>1670.0</v>
      </c>
      <c r="E122" s="4">
        <v>11</v>
      </c>
      <c r="F122" s="6">
        <f>IF(D122&gt;500,500,D122)</f>
        <v>500</v>
      </c>
      <c r="G122" s="6">
        <f>D122-F122</f>
        <v>1170</v>
      </c>
      <c r="H122" s="6">
        <f>G122*C122</f>
        <v>409.5</v>
      </c>
      <c r="I122" s="6">
        <f>F122+G122-H122</f>
        <v>1260.5</v>
      </c>
      <c r="J122" s="6">
        <f>IF(I122*C122&gt;2500,2500,I122*C122)</f>
        <v>441.175</v>
      </c>
    </row>
    <row r="123" spans="1:10">
      <c r="A123" s="1" t="s">
        <v>33</v>
      </c>
      <c r="B123" s="1" t="s">
        <v>106</v>
      </c>
      <c r="C123" s="7">
        <v>0.35</v>
      </c>
      <c r="D123" s="8">
        <v>210.0</v>
      </c>
      <c r="E123" s="1">
        <v>3</v>
      </c>
      <c r="F123" s="8">
        <f>IF(D123&gt;500,500,D123)</f>
        <v>210</v>
      </c>
      <c r="G123" s="8">
        <f>D123-F123</f>
        <v>0</v>
      </c>
      <c r="H123" s="8">
        <f>G123*C123</f>
        <v>0</v>
      </c>
      <c r="I123" s="8">
        <f>F123+G123-H123</f>
        <v>210</v>
      </c>
      <c r="J123" s="8">
        <f>IF(I123*C123&gt;2500,2500,I123*C123)</f>
        <v>73.5</v>
      </c>
    </row>
    <row r="124" spans="1:10">
      <c r="A124" s="4" t="s">
        <v>34</v>
      </c>
      <c r="B124" s="4" t="s">
        <v>106</v>
      </c>
      <c r="C124" s="5">
        <v>0.35</v>
      </c>
      <c r="D124" s="6">
        <v>120.0</v>
      </c>
      <c r="E124" s="4">
        <v>1</v>
      </c>
      <c r="F124" s="6">
        <f>IF(D124&gt;500,500,D124)</f>
        <v>120</v>
      </c>
      <c r="G124" s="6">
        <f>D124-F124</f>
        <v>0</v>
      </c>
      <c r="H124" s="6">
        <f>G124*C124</f>
        <v>0</v>
      </c>
      <c r="I124" s="6">
        <f>F124+G124-H124</f>
        <v>120</v>
      </c>
      <c r="J124" s="6">
        <f>IF(I124*C124&gt;2500,2500,I124*C124)</f>
        <v>42</v>
      </c>
    </row>
    <row r="125" spans="1:10">
      <c r="A125" s="1" t="s">
        <v>16</v>
      </c>
      <c r="B125" s="1" t="s">
        <v>106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35</v>
      </c>
      <c r="B126" s="4" t="s">
        <v>106</v>
      </c>
      <c r="C126" s="5">
        <v>0.5</v>
      </c>
      <c r="D126" s="6">
        <v>891.5</v>
      </c>
      <c r="E126" s="4">
        <v>7</v>
      </c>
      <c r="F126" s="6">
        <f>IF(D126&gt;500,500,D126)</f>
        <v>500</v>
      </c>
      <c r="G126" s="6">
        <f>D126-F126</f>
        <v>391.5</v>
      </c>
      <c r="H126" s="6">
        <f>G126*C126</f>
        <v>195.75</v>
      </c>
      <c r="I126" s="6">
        <f>F126+G126-H126</f>
        <v>695.75</v>
      </c>
      <c r="J126" s="6">
        <f>IF(I126*C126&gt;2500,2500,I126*C126)</f>
        <v>347.875</v>
      </c>
    </row>
    <row r="127" spans="1:10">
      <c r="A127" s="1" t="s">
        <v>36</v>
      </c>
      <c r="B127" s="1" t="s">
        <v>106</v>
      </c>
      <c r="C127" s="7">
        <v>0.35</v>
      </c>
      <c r="D127" s="8">
        <v>825.0</v>
      </c>
      <c r="E127" s="1">
        <v>5</v>
      </c>
      <c r="F127" s="8">
        <f>IF(D127&gt;500,500,D127)</f>
        <v>500</v>
      </c>
      <c r="G127" s="8">
        <f>D127-F127</f>
        <v>325</v>
      </c>
      <c r="H127" s="8">
        <f>G127*C127</f>
        <v>113.75</v>
      </c>
      <c r="I127" s="8">
        <f>F127+G127-H127</f>
        <v>711.25</v>
      </c>
      <c r="J127" s="8">
        <f>IF(I127*C127&gt;2500,2500,I127*C127)</f>
        <v>248.9375</v>
      </c>
    </row>
    <row r="128" spans="1:10">
      <c r="A128" s="4" t="s">
        <v>37</v>
      </c>
      <c r="B128" s="4" t="s">
        <v>106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38</v>
      </c>
      <c r="B129" s="1" t="s">
        <v>106</v>
      </c>
      <c r="C129" s="7">
        <v>0.5</v>
      </c>
      <c r="D129" s="8">
        <v>940.0</v>
      </c>
      <c r="E129" s="1">
        <v>8</v>
      </c>
      <c r="F129" s="8">
        <f>IF(D129&gt;500,500,D129)</f>
        <v>500</v>
      </c>
      <c r="G129" s="8">
        <f>D129-F129</f>
        <v>440</v>
      </c>
      <c r="H129" s="8">
        <f>G129*C129</f>
        <v>220</v>
      </c>
      <c r="I129" s="8">
        <f>F129+G129-H129</f>
        <v>720</v>
      </c>
      <c r="J129" s="8">
        <f>IF(I129*C129&gt;2500,2500,I129*C129)</f>
        <v>360</v>
      </c>
    </row>
    <row r="130" spans="1:10">
      <c r="A130" s="4" t="s">
        <v>39</v>
      </c>
      <c r="B130" s="4" t="s">
        <v>106</v>
      </c>
      <c r="C130" s="5">
        <v>0.5</v>
      </c>
      <c r="D130" s="6">
        <v>150.0</v>
      </c>
      <c r="E130" s="4">
        <v>1</v>
      </c>
      <c r="F130" s="6">
        <f>IF(D130&gt;500,500,D130)</f>
        <v>150</v>
      </c>
      <c r="G130" s="6">
        <f>D130-F130</f>
        <v>0</v>
      </c>
      <c r="H130" s="6">
        <f>G130*C130</f>
        <v>0</v>
      </c>
      <c r="I130" s="6">
        <f>F130+G130-H130</f>
        <v>150</v>
      </c>
      <c r="J130" s="6">
        <f>IF(I130*C130&gt;2500,2500,I130*C130)</f>
        <v>75</v>
      </c>
    </row>
    <row r="131" spans="1:10">
      <c r="A131" s="1" t="s">
        <v>40</v>
      </c>
      <c r="B131" s="1" t="s">
        <v>106</v>
      </c>
      <c r="C131" s="7">
        <v>0.35</v>
      </c>
      <c r="D131" s="8">
        <v>612.5</v>
      </c>
      <c r="E131" s="1">
        <v>5</v>
      </c>
      <c r="F131" s="8">
        <f>IF(D131&gt;500,500,D131)</f>
        <v>500</v>
      </c>
      <c r="G131" s="8">
        <f>D131-F131</f>
        <v>112.5</v>
      </c>
      <c r="H131" s="8">
        <f>G131*C131</f>
        <v>39.375</v>
      </c>
      <c r="I131" s="8">
        <f>F131+G131-H131</f>
        <v>573.125</v>
      </c>
      <c r="J131" s="8">
        <f>IF(I131*C131&gt;2500,2500,I131*C131)</f>
        <v>200.59375</v>
      </c>
    </row>
    <row r="132" spans="1:10">
      <c r="A132" s="4" t="s">
        <v>41</v>
      </c>
      <c r="B132" s="4" t="s">
        <v>106</v>
      </c>
      <c r="C132" s="5">
        <v>0.35</v>
      </c>
      <c r="D132" s="6">
        <v>150.0</v>
      </c>
      <c r="E132" s="4">
        <v>1</v>
      </c>
      <c r="F132" s="6">
        <f>IF(D132&gt;500,500,D132)</f>
        <v>150</v>
      </c>
      <c r="G132" s="6">
        <f>D132-F132</f>
        <v>0</v>
      </c>
      <c r="H132" s="6">
        <f>G132*C132</f>
        <v>0</v>
      </c>
      <c r="I132" s="6">
        <f>F132+G132-H132</f>
        <v>150</v>
      </c>
      <c r="J132" s="6">
        <f>IF(I132*C132&gt;2500,2500,I132*C132)</f>
        <v>52.5</v>
      </c>
    </row>
    <row r="133" spans="1:10">
      <c r="A133" s="1" t="s">
        <v>42</v>
      </c>
      <c r="B133" s="1" t="s">
        <v>106</v>
      </c>
      <c r="C133" s="7">
        <v>0.35</v>
      </c>
      <c r="D133" s="8">
        <v>270.0</v>
      </c>
      <c r="E133" s="1">
        <v>2</v>
      </c>
      <c r="F133" s="8">
        <f>IF(D133&gt;500,500,D133)</f>
        <v>270</v>
      </c>
      <c r="G133" s="8">
        <f>D133-F133</f>
        <v>0</v>
      </c>
      <c r="H133" s="8">
        <f>G133*C133</f>
        <v>0</v>
      </c>
      <c r="I133" s="8">
        <f>F133+G133-H133</f>
        <v>270</v>
      </c>
      <c r="J133" s="8">
        <f>IF(I133*C133&gt;2500,2500,I133*C133)</f>
        <v>94.5</v>
      </c>
    </row>
    <row r="134" spans="1:10">
      <c r="A134" s="4" t="s">
        <v>43</v>
      </c>
      <c r="B134" s="4" t="s">
        <v>106</v>
      </c>
      <c r="C134" s="5">
        <v>0.35</v>
      </c>
      <c r="D134" s="6">
        <v>2268.33</v>
      </c>
      <c r="E134" s="4">
        <v>13</v>
      </c>
      <c r="F134" s="6">
        <f>IF(D134&gt;500,500,D134)</f>
        <v>500</v>
      </c>
      <c r="G134" s="6">
        <f>D134-F134</f>
        <v>1768.33</v>
      </c>
      <c r="H134" s="6">
        <f>G134*C134</f>
        <v>618.9155</v>
      </c>
      <c r="I134" s="6">
        <f>F134+G134-H134</f>
        <v>1649.4145</v>
      </c>
      <c r="J134" s="6">
        <f>IF(I134*C134&gt;2500,2500,I134*C134)</f>
        <v>577.295075</v>
      </c>
    </row>
    <row r="135" spans="1:10">
      <c r="A135" s="1" t="s">
        <v>25</v>
      </c>
      <c r="B135" s="1" t="s">
        <v>106</v>
      </c>
      <c r="C135" s="7">
        <v>0.35</v>
      </c>
      <c r="D135" s="8">
        <v>180.0</v>
      </c>
      <c r="E135" s="1">
        <v>1</v>
      </c>
      <c r="F135" s="8">
        <f>IF(D135&gt;500,500,D135)</f>
        <v>180</v>
      </c>
      <c r="G135" s="8">
        <f>D135-F135</f>
        <v>0</v>
      </c>
      <c r="H135" s="8">
        <f>G135*C135</f>
        <v>0</v>
      </c>
      <c r="I135" s="8">
        <f>F135+G135-H135</f>
        <v>180</v>
      </c>
      <c r="J135" s="8">
        <f>IF(I135*C135&gt;2500,2500,I135*C135)</f>
        <v>63</v>
      </c>
    </row>
    <row r="136" spans="1:10">
      <c r="A136" s="4" t="s">
        <v>44</v>
      </c>
      <c r="B136" s="4" t="s">
        <v>106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45</v>
      </c>
      <c r="B137" s="1" t="s">
        <v>106</v>
      </c>
      <c r="C137" s="7">
        <v>0.35</v>
      </c>
      <c r="D137" s="8">
        <v>220.0</v>
      </c>
      <c r="E137" s="1">
        <v>1</v>
      </c>
      <c r="F137" s="8">
        <f>IF(D137&gt;500,500,D137)</f>
        <v>220</v>
      </c>
      <c r="G137" s="8">
        <f>D137-F137</f>
        <v>0</v>
      </c>
      <c r="H137" s="8">
        <f>G137*C137</f>
        <v>0</v>
      </c>
      <c r="I137" s="8">
        <f>F137+G137-H137</f>
        <v>220</v>
      </c>
      <c r="J137" s="8">
        <f>IF(I137*C137&gt;2500,2500,I137*C137)</f>
        <v>77</v>
      </c>
    </row>
    <row r="138" spans="1:10">
      <c r="A138" s="4" t="s">
        <v>46</v>
      </c>
      <c r="B138" s="4" t="s">
        <v>106</v>
      </c>
      <c r="C138" s="5">
        <v>0.35</v>
      </c>
      <c r="D138" s="6">
        <v>350.0</v>
      </c>
      <c r="E138" s="4">
        <v>3</v>
      </c>
      <c r="F138" s="6">
        <f>IF(D138&gt;500,500,D138)</f>
        <v>350</v>
      </c>
      <c r="G138" s="6">
        <f>D138-F138</f>
        <v>0</v>
      </c>
      <c r="H138" s="6">
        <f>G138*C138</f>
        <v>0</v>
      </c>
      <c r="I138" s="6">
        <f>F138+G138-H138</f>
        <v>350</v>
      </c>
      <c r="J138" s="6">
        <f>IF(I138*C138&gt;2500,2500,I138*C138)</f>
        <v>122.5</v>
      </c>
    </row>
    <row r="139" spans="1:10">
      <c r="A139" s="1" t="s">
        <v>47</v>
      </c>
      <c r="B139" s="1" t="s">
        <v>106</v>
      </c>
      <c r="C139" s="7">
        <v>0.35</v>
      </c>
      <c r="D139" s="8">
        <v>950.0</v>
      </c>
      <c r="E139" s="1">
        <v>9</v>
      </c>
      <c r="F139" s="8">
        <f>IF(D139&gt;500,500,D139)</f>
        <v>500</v>
      </c>
      <c r="G139" s="8">
        <f>D139-F139</f>
        <v>450</v>
      </c>
      <c r="H139" s="8">
        <f>G139*C139</f>
        <v>157.5</v>
      </c>
      <c r="I139" s="8">
        <f>F139+G139-H139</f>
        <v>792.5</v>
      </c>
      <c r="J139" s="8">
        <f>IF(I139*C139&gt;2500,2500,I139*C139)</f>
        <v>277.375</v>
      </c>
    </row>
    <row r="140" spans="1:10">
      <c r="A140" s="4" t="s">
        <v>48</v>
      </c>
      <c r="B140" s="4" t="s">
        <v>106</v>
      </c>
      <c r="C140" s="5">
        <v>0.35</v>
      </c>
      <c r="D140" s="6">
        <v>300.0</v>
      </c>
      <c r="E140" s="4">
        <v>2</v>
      </c>
      <c r="F140" s="6">
        <f>IF(D140&gt;500,500,D140)</f>
        <v>300</v>
      </c>
      <c r="G140" s="6">
        <f>D140-F140</f>
        <v>0</v>
      </c>
      <c r="H140" s="6">
        <f>G140*C140</f>
        <v>0</v>
      </c>
      <c r="I140" s="6">
        <f>F140+G140-H140</f>
        <v>300</v>
      </c>
      <c r="J140" s="6">
        <f>IF(I140*C140&gt;2500,2500,I140*C140)</f>
        <v>105</v>
      </c>
    </row>
    <row r="141" spans="1:10">
      <c r="A141" s="1" t="s">
        <v>49</v>
      </c>
      <c r="B141" s="1" t="s">
        <v>106</v>
      </c>
      <c r="C141" s="7">
        <v>0.35</v>
      </c>
      <c r="D141" s="8">
        <v>710.0</v>
      </c>
      <c r="E141" s="1">
        <v>5</v>
      </c>
      <c r="F141" s="8">
        <f>IF(D141&gt;500,500,D141)</f>
        <v>500</v>
      </c>
      <c r="G141" s="8">
        <f>D141-F141</f>
        <v>210</v>
      </c>
      <c r="H141" s="8">
        <f>G141*C141</f>
        <v>73.5</v>
      </c>
      <c r="I141" s="8">
        <f>F141+G141-H141</f>
        <v>636.5</v>
      </c>
      <c r="J141" s="8">
        <f>IF(I141*C141&gt;2500,2500,I141*C141)</f>
        <v>222.775</v>
      </c>
    </row>
    <row r="142" spans="1:10">
      <c r="A142" s="4" t="s">
        <v>50</v>
      </c>
      <c r="B142" s="4" t="s">
        <v>106</v>
      </c>
      <c r="C142" s="5">
        <v>0.35</v>
      </c>
      <c r="D142" s="6">
        <v>350.0</v>
      </c>
      <c r="E142" s="4">
        <v>3</v>
      </c>
      <c r="F142" s="6">
        <f>IF(D142&gt;500,500,D142)</f>
        <v>350</v>
      </c>
      <c r="G142" s="6">
        <f>D142-F142</f>
        <v>0</v>
      </c>
      <c r="H142" s="6">
        <f>G142*C142</f>
        <v>0</v>
      </c>
      <c r="I142" s="6">
        <f>F142+G142-H142</f>
        <v>350</v>
      </c>
      <c r="J142" s="6">
        <f>IF(I142*C142&gt;2500,2500,I142*C142)</f>
        <v>122.5</v>
      </c>
    </row>
    <row r="143" spans="1:10">
      <c r="A143" s="1" t="s">
        <v>51</v>
      </c>
      <c r="B143" s="1" t="s">
        <v>106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52</v>
      </c>
      <c r="B144" s="4" t="s">
        <v>106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19</v>
      </c>
      <c r="B145" s="1" t="s">
        <v>106</v>
      </c>
      <c r="C145" s="7">
        <v>0.35</v>
      </c>
      <c r="D145" s="8">
        <v>1390.0</v>
      </c>
      <c r="E145" s="1">
        <v>11</v>
      </c>
      <c r="F145" s="8">
        <f>IF(D145&gt;500,500,D145)</f>
        <v>500</v>
      </c>
      <c r="G145" s="8">
        <f>D145-F145</f>
        <v>890</v>
      </c>
      <c r="H145" s="8">
        <f>G145*C145</f>
        <v>311.5</v>
      </c>
      <c r="I145" s="8">
        <f>F145+G145-H145</f>
        <v>1078.5</v>
      </c>
      <c r="J145" s="8">
        <f>IF(I145*C145&gt;2500,2500,I145*C145)</f>
        <v>377.475</v>
      </c>
    </row>
    <row r="146" spans="1:10">
      <c r="A146" s="4" t="s">
        <v>53</v>
      </c>
      <c r="B146" s="4" t="s">
        <v>106</v>
      </c>
      <c r="C146" s="5">
        <v>0.4</v>
      </c>
      <c r="D146" s="6">
        <v>450.0</v>
      </c>
      <c r="E146" s="4">
        <v>4</v>
      </c>
      <c r="F146" s="6">
        <f>IF(D146&gt;500,500,D146)</f>
        <v>450</v>
      </c>
      <c r="G146" s="6">
        <f>D146-F146</f>
        <v>0</v>
      </c>
      <c r="H146" s="6">
        <f>G146*C146</f>
        <v>0</v>
      </c>
      <c r="I146" s="6">
        <f>F146+G146-H146</f>
        <v>450</v>
      </c>
      <c r="J146" s="6">
        <f>IF(I146*C146&gt;2500,2500,I146*C146)</f>
        <v>180</v>
      </c>
    </row>
    <row r="147" spans="1:10">
      <c r="A147" s="1" t="s">
        <v>54</v>
      </c>
      <c r="B147" s="1" t="s">
        <v>106</v>
      </c>
      <c r="C147" s="7">
        <v>0.5</v>
      </c>
      <c r="D147" s="8">
        <v>1180.0</v>
      </c>
      <c r="E147" s="1">
        <v>8</v>
      </c>
      <c r="F147" s="8">
        <f>IF(D147&gt;500,500,D147)</f>
        <v>500</v>
      </c>
      <c r="G147" s="8">
        <f>D147-F147</f>
        <v>680</v>
      </c>
      <c r="H147" s="8">
        <f>G147*C147</f>
        <v>340</v>
      </c>
      <c r="I147" s="8">
        <f>F147+G147-H147</f>
        <v>840</v>
      </c>
      <c r="J147" s="8">
        <f>IF(I147*C147&gt;2500,2500,I147*C147)</f>
        <v>420</v>
      </c>
    </row>
    <row r="148" spans="1:10">
      <c r="A148" s="4" t="s">
        <v>55</v>
      </c>
      <c r="B148" s="4" t="s">
        <v>106</v>
      </c>
      <c r="C148" s="5">
        <v>0.35</v>
      </c>
      <c r="D148" s="6">
        <v>920.0</v>
      </c>
      <c r="E148" s="4">
        <v>9</v>
      </c>
      <c r="F148" s="6">
        <f>IF(D148&gt;500,500,D148)</f>
        <v>500</v>
      </c>
      <c r="G148" s="6">
        <f>D148-F148</f>
        <v>420</v>
      </c>
      <c r="H148" s="6">
        <f>G148*C148</f>
        <v>147</v>
      </c>
      <c r="I148" s="6">
        <f>F148+G148-H148</f>
        <v>773</v>
      </c>
      <c r="J148" s="6">
        <f>IF(I148*C148&gt;2500,2500,I148*C148)</f>
        <v>270.55</v>
      </c>
    </row>
    <row r="149" spans="1:10">
      <c r="A149" s="1" t="s">
        <v>56</v>
      </c>
      <c r="B149" s="1" t="s">
        <v>106</v>
      </c>
      <c r="C149" s="7">
        <v>0.35</v>
      </c>
      <c r="D149" s="8">
        <v>500.0</v>
      </c>
      <c r="E149" s="1">
        <v>4</v>
      </c>
      <c r="F149" s="8">
        <f>IF(D149&gt;500,500,D149)</f>
        <v>500</v>
      </c>
      <c r="G149" s="8">
        <f>D149-F149</f>
        <v>0</v>
      </c>
      <c r="H149" s="8">
        <f>G149*C149</f>
        <v>0</v>
      </c>
      <c r="I149" s="8">
        <f>F149+G149-H149</f>
        <v>500</v>
      </c>
      <c r="J149" s="8">
        <f>IF(I149*C149&gt;2500,2500,I149*C149)</f>
        <v>175</v>
      </c>
    </row>
    <row r="150" spans="1:10">
      <c r="A150" s="4" t="s">
        <v>57</v>
      </c>
      <c r="B150" s="4" t="s">
        <v>106</v>
      </c>
      <c r="C150" s="5">
        <v>0.35</v>
      </c>
      <c r="D150" s="6">
        <v>616.67</v>
      </c>
      <c r="E150" s="4">
        <v>5</v>
      </c>
      <c r="F150" s="6">
        <f>IF(D150&gt;500,500,D150)</f>
        <v>500</v>
      </c>
      <c r="G150" s="6">
        <f>D150-F150</f>
        <v>116.67</v>
      </c>
      <c r="H150" s="6">
        <f>G150*C150</f>
        <v>40.8345</v>
      </c>
      <c r="I150" s="6">
        <f>F150+G150-H150</f>
        <v>575.8355</v>
      </c>
      <c r="J150" s="6">
        <f>IF(I150*C150&gt;2500,2500,I150*C150)</f>
        <v>201.542425</v>
      </c>
    </row>
    <row r="151" spans="1:10">
      <c r="A151" s="1" t="s">
        <v>58</v>
      </c>
      <c r="B151" s="1" t="s">
        <v>106</v>
      </c>
      <c r="C151" s="7">
        <v>0.35</v>
      </c>
      <c r="D151" s="8">
        <v>470.0</v>
      </c>
      <c r="E151" s="1">
        <v>3</v>
      </c>
      <c r="F151" s="8">
        <f>IF(D151&gt;500,500,D151)</f>
        <v>470</v>
      </c>
      <c r="G151" s="8">
        <f>D151-F151</f>
        <v>0</v>
      </c>
      <c r="H151" s="8">
        <f>G151*C151</f>
        <v>0</v>
      </c>
      <c r="I151" s="8">
        <f>F151+G151-H151</f>
        <v>470</v>
      </c>
      <c r="J151" s="8">
        <f>IF(I151*C151&gt;2500,2500,I151*C151)</f>
        <v>164.5</v>
      </c>
    </row>
    <row r="152" spans="1:10">
      <c r="A152" s="4" t="s">
        <v>59</v>
      </c>
      <c r="B152" s="4" t="s">
        <v>106</v>
      </c>
      <c r="C152" s="5">
        <v>0.35</v>
      </c>
      <c r="D152" s="6">
        <v>150.0</v>
      </c>
      <c r="E152" s="4">
        <v>1</v>
      </c>
      <c r="F152" s="6">
        <f>IF(D152&gt;500,500,D152)</f>
        <v>150</v>
      </c>
      <c r="G152" s="6">
        <f>D152-F152</f>
        <v>0</v>
      </c>
      <c r="H152" s="6">
        <f>G152*C152</f>
        <v>0</v>
      </c>
      <c r="I152" s="6">
        <f>F152+G152-H152</f>
        <v>150</v>
      </c>
      <c r="J152" s="6">
        <f>IF(I152*C152&gt;2500,2500,I152*C152)</f>
        <v>52.5</v>
      </c>
    </row>
    <row r="153" spans="1:10">
      <c r="A153" s="1" t="s">
        <v>60</v>
      </c>
      <c r="B153" s="1" t="s">
        <v>106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61</v>
      </c>
      <c r="B154" s="4" t="s">
        <v>106</v>
      </c>
      <c r="C154" s="5">
        <v>0.35</v>
      </c>
      <c r="D154" s="6">
        <v>330.0</v>
      </c>
      <c r="E154" s="4">
        <v>1</v>
      </c>
      <c r="F154" s="6">
        <f>IF(D154&gt;500,500,D154)</f>
        <v>330</v>
      </c>
      <c r="G154" s="6">
        <f>D154-F154</f>
        <v>0</v>
      </c>
      <c r="H154" s="6">
        <f>G154*C154</f>
        <v>0</v>
      </c>
      <c r="I154" s="6">
        <f>F154+G154-H154</f>
        <v>330</v>
      </c>
      <c r="J154" s="6">
        <f>IF(I154*C154&gt;2500,2500,I154*C154)</f>
        <v>115.5</v>
      </c>
    </row>
    <row r="155" spans="1:10">
      <c r="A155" s="1" t="s">
        <v>62</v>
      </c>
      <c r="B155" s="1" t="s">
        <v>106</v>
      </c>
      <c r="C155" s="7">
        <v>0</v>
      </c>
      <c r="D155" s="8">
        <v>0</v>
      </c>
      <c r="E155" s="1">
        <v>0</v>
      </c>
      <c r="F155" s="8">
        <f>IF(D155&gt;500,500,D155)</f>
        <v>0</v>
      </c>
      <c r="G155" s="8">
        <f>D155-F155</f>
        <v>0</v>
      </c>
      <c r="H155" s="8">
        <f>G155*C155</f>
        <v>0</v>
      </c>
      <c r="I155" s="8">
        <f>F155+G155-H155</f>
        <v>0</v>
      </c>
      <c r="J155" s="8">
        <f>IF(I155*C155&gt;2500,2500,I155*C155)</f>
        <v>0</v>
      </c>
    </row>
    <row r="156" spans="1:10">
      <c r="A156" s="4" t="s">
        <v>63</v>
      </c>
      <c r="B156" s="4" t="s">
        <v>106</v>
      </c>
      <c r="C156" s="5">
        <v>0.5</v>
      </c>
      <c r="D156" s="6">
        <v>250.0</v>
      </c>
      <c r="E156" s="4">
        <v>1</v>
      </c>
      <c r="F156" s="6">
        <f>IF(D156&gt;500,500,D156)</f>
        <v>250</v>
      </c>
      <c r="G156" s="6">
        <f>D156-F156</f>
        <v>0</v>
      </c>
      <c r="H156" s="6">
        <f>G156*C156</f>
        <v>0</v>
      </c>
      <c r="I156" s="6">
        <f>F156+G156-H156</f>
        <v>250</v>
      </c>
      <c r="J156" s="6">
        <f>IF(I156*C156&gt;2500,2500,I156*C156)</f>
        <v>125</v>
      </c>
    </row>
    <row r="157" spans="1:10">
      <c r="A157" s="1" t="s">
        <v>64</v>
      </c>
      <c r="B157" s="1" t="s">
        <v>106</v>
      </c>
      <c r="C157" s="7">
        <v>0.35</v>
      </c>
      <c r="D157" s="8">
        <v>800.0</v>
      </c>
      <c r="E157" s="1">
        <v>6</v>
      </c>
      <c r="F157" s="8">
        <f>IF(D157&gt;500,500,D157)</f>
        <v>500</v>
      </c>
      <c r="G157" s="8">
        <f>D157-F157</f>
        <v>300</v>
      </c>
      <c r="H157" s="8">
        <f>G157*C157</f>
        <v>105</v>
      </c>
      <c r="I157" s="8">
        <f>F157+G157-H157</f>
        <v>695</v>
      </c>
      <c r="J157" s="8">
        <f>IF(I157*C157&gt;2500,2500,I157*C157)</f>
        <v>243.25</v>
      </c>
    </row>
    <row r="158" spans="1:10">
      <c r="A158" s="4" t="s">
        <v>65</v>
      </c>
      <c r="B158" s="4" t="s">
        <v>106</v>
      </c>
      <c r="C158" s="5">
        <v>0.35</v>
      </c>
      <c r="D158" s="6">
        <v>15.0</v>
      </c>
      <c r="E158" s="4">
        <v>1</v>
      </c>
      <c r="F158" s="6">
        <f>IF(D158&gt;500,500,D158)</f>
        <v>15</v>
      </c>
      <c r="G158" s="6">
        <f>D158-F158</f>
        <v>0</v>
      </c>
      <c r="H158" s="6">
        <f>G158*C158</f>
        <v>0</v>
      </c>
      <c r="I158" s="6">
        <f>F158+G158-H158</f>
        <v>15</v>
      </c>
      <c r="J158" s="6">
        <f>IF(I158*C158&gt;2500,2500,I158*C158)</f>
        <v>5.25</v>
      </c>
    </row>
    <row r="159" spans="1:10">
      <c r="A159" s="1" t="s">
        <v>66</v>
      </c>
      <c r="B159" s="1" t="s">
        <v>106</v>
      </c>
      <c r="C159" s="7">
        <v>0.35</v>
      </c>
      <c r="D159" s="8">
        <v>1187.5</v>
      </c>
      <c r="E159" s="1">
        <v>9</v>
      </c>
      <c r="F159" s="8">
        <f>IF(D159&gt;500,500,D159)</f>
        <v>500</v>
      </c>
      <c r="G159" s="8">
        <f>D159-F159</f>
        <v>687.5</v>
      </c>
      <c r="H159" s="8">
        <f>G159*C159</f>
        <v>240.625</v>
      </c>
      <c r="I159" s="8">
        <f>F159+G159-H159</f>
        <v>946.875</v>
      </c>
      <c r="J159" s="8">
        <f>IF(I159*C159&gt;2500,2500,I159*C159)</f>
        <v>331.40625</v>
      </c>
    </row>
    <row r="160" spans="1:10">
      <c r="A160" s="4" t="s">
        <v>67</v>
      </c>
      <c r="B160" s="4" t="s">
        <v>106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68</v>
      </c>
      <c r="B161" s="1" t="s">
        <v>106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69</v>
      </c>
      <c r="B162" s="4" t="s">
        <v>106</v>
      </c>
      <c r="C162" s="5">
        <v>0.35</v>
      </c>
      <c r="D162" s="6">
        <v>144.0</v>
      </c>
      <c r="E162" s="4">
        <v>1</v>
      </c>
      <c r="F162" s="6">
        <f>IF(D162&gt;500,500,D162)</f>
        <v>144</v>
      </c>
      <c r="G162" s="6">
        <f>D162-F162</f>
        <v>0</v>
      </c>
      <c r="H162" s="6">
        <f>G162*C162</f>
        <v>0</v>
      </c>
      <c r="I162" s="6">
        <f>F162+G162-H162</f>
        <v>144</v>
      </c>
      <c r="J162" s="6">
        <f>IF(I162*C162&gt;2500,2500,I162*C162)</f>
        <v>50.4</v>
      </c>
    </row>
    <row r="163" spans="1:10">
      <c r="A163" s="1" t="s">
        <v>70</v>
      </c>
      <c r="B163" s="1" t="s">
        <v>106</v>
      </c>
      <c r="C163" s="7">
        <v>0.35</v>
      </c>
      <c r="D163" s="8">
        <v>370.0</v>
      </c>
      <c r="E163" s="1">
        <v>3</v>
      </c>
      <c r="F163" s="8">
        <f>IF(D163&gt;500,500,D163)</f>
        <v>370</v>
      </c>
      <c r="G163" s="8">
        <f>D163-F163</f>
        <v>0</v>
      </c>
      <c r="H163" s="8">
        <f>G163*C163</f>
        <v>0</v>
      </c>
      <c r="I163" s="8">
        <f>F163+G163-H163</f>
        <v>370</v>
      </c>
      <c r="J163" s="8">
        <f>IF(I163*C163&gt;2500,2500,I163*C163)</f>
        <v>129.5</v>
      </c>
    </row>
    <row r="164" spans="1:10">
      <c r="A164" s="4" t="s">
        <v>71</v>
      </c>
      <c r="B164" s="4" t="s">
        <v>106</v>
      </c>
      <c r="C164" s="5">
        <v>0.35</v>
      </c>
      <c r="D164" s="6">
        <v>475.0</v>
      </c>
      <c r="E164" s="4">
        <v>2</v>
      </c>
      <c r="F164" s="6">
        <f>IF(D164&gt;500,500,D164)</f>
        <v>475</v>
      </c>
      <c r="G164" s="6">
        <f>D164-F164</f>
        <v>0</v>
      </c>
      <c r="H164" s="6">
        <f>G164*C164</f>
        <v>0</v>
      </c>
      <c r="I164" s="6">
        <f>F164+G164-H164</f>
        <v>475</v>
      </c>
      <c r="J164" s="6">
        <f>IF(I164*C164&gt;2500,2500,I164*C164)</f>
        <v>166.25</v>
      </c>
    </row>
    <row r="165" spans="1:10">
      <c r="A165" s="1" t="s">
        <v>72</v>
      </c>
      <c r="B165" s="1" t="s">
        <v>106</v>
      </c>
      <c r="C165" s="7">
        <v>0.35</v>
      </c>
      <c r="D165" s="8">
        <v>780.0</v>
      </c>
      <c r="E165" s="1">
        <v>4</v>
      </c>
      <c r="F165" s="8">
        <f>IF(D165&gt;500,500,D165)</f>
        <v>500</v>
      </c>
      <c r="G165" s="8">
        <f>D165-F165</f>
        <v>280</v>
      </c>
      <c r="H165" s="8">
        <f>G165*C165</f>
        <v>98</v>
      </c>
      <c r="I165" s="8">
        <f>F165+G165-H165</f>
        <v>682</v>
      </c>
      <c r="J165" s="8">
        <f>IF(I165*C165&gt;2500,2500,I165*C165)</f>
        <v>238.7</v>
      </c>
    </row>
    <row r="166" spans="1:10">
      <c r="A166" s="4" t="s">
        <v>73</v>
      </c>
      <c r="B166" s="4" t="s">
        <v>106</v>
      </c>
      <c r="C166" s="5">
        <v>0.35</v>
      </c>
      <c r="D166" s="6">
        <v>435.0</v>
      </c>
      <c r="E166" s="4">
        <v>3</v>
      </c>
      <c r="F166" s="6">
        <f>IF(D166&gt;500,500,D166)</f>
        <v>435</v>
      </c>
      <c r="G166" s="6">
        <f>D166-F166</f>
        <v>0</v>
      </c>
      <c r="H166" s="6">
        <f>G166*C166</f>
        <v>0</v>
      </c>
      <c r="I166" s="6">
        <f>F166+G166-H166</f>
        <v>435</v>
      </c>
      <c r="J166" s="6">
        <f>IF(I166*C166&gt;2500,2500,I166*C166)</f>
        <v>152.25</v>
      </c>
    </row>
    <row r="167" spans="1:10">
      <c r="A167" s="1" t="s">
        <v>74</v>
      </c>
      <c r="B167" s="1" t="s">
        <v>106</v>
      </c>
      <c r="C167" s="7">
        <v>0.5</v>
      </c>
      <c r="D167" s="8">
        <v>500.0</v>
      </c>
      <c r="E167" s="1">
        <v>4</v>
      </c>
      <c r="F167" s="8">
        <f>IF(D167&gt;500,500,D167)</f>
        <v>500</v>
      </c>
      <c r="G167" s="8">
        <f>D167-F167</f>
        <v>0</v>
      </c>
      <c r="H167" s="8">
        <f>G167*C167</f>
        <v>0</v>
      </c>
      <c r="I167" s="8">
        <f>F167+G167-H167</f>
        <v>500</v>
      </c>
      <c r="J167" s="8">
        <f>IF(I167*C167&gt;2500,2500,I167*C167)</f>
        <v>250</v>
      </c>
    </row>
    <row r="168" spans="1:10">
      <c r="A168" s="4" t="s">
        <v>75</v>
      </c>
      <c r="B168" s="4" t="s">
        <v>106</v>
      </c>
      <c r="C168" s="5">
        <v>0.4</v>
      </c>
      <c r="D168" s="6">
        <v>105.0</v>
      </c>
      <c r="E168" s="4">
        <v>1</v>
      </c>
      <c r="F168" s="6">
        <f>IF(D168&gt;500,500,D168)</f>
        <v>105</v>
      </c>
      <c r="G168" s="6">
        <f>D168-F168</f>
        <v>0</v>
      </c>
      <c r="H168" s="6">
        <f>G168*C168</f>
        <v>0</v>
      </c>
      <c r="I168" s="6">
        <f>F168+G168-H168</f>
        <v>105</v>
      </c>
      <c r="J168" s="6">
        <f>IF(I168*C168&gt;2500,2500,I168*C168)</f>
        <v>42</v>
      </c>
    </row>
    <row r="169" spans="1:10">
      <c r="A169" s="1" t="s">
        <v>76</v>
      </c>
      <c r="B169" s="1" t="s">
        <v>106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77</v>
      </c>
      <c r="B170" s="4" t="s">
        <v>106</v>
      </c>
      <c r="C170" s="5">
        <v>0.5</v>
      </c>
      <c r="D170" s="6">
        <v>66.0</v>
      </c>
      <c r="E170" s="4">
        <v>1</v>
      </c>
      <c r="F170" s="6">
        <f>IF(D170&gt;500,500,D170)</f>
        <v>66</v>
      </c>
      <c r="G170" s="6">
        <f>D170-F170</f>
        <v>0</v>
      </c>
      <c r="H170" s="6">
        <f>G170*C170</f>
        <v>0</v>
      </c>
      <c r="I170" s="6">
        <f>F170+G170-H170</f>
        <v>66</v>
      </c>
      <c r="J170" s="6">
        <f>IF(I170*C170&gt;2500,2500,I170*C170)</f>
        <v>33</v>
      </c>
    </row>
    <row r="171" spans="1:10">
      <c r="A171" s="1" t="s">
        <v>78</v>
      </c>
      <c r="B171" s="1" t="s">
        <v>106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79</v>
      </c>
      <c r="B172" s="4" t="s">
        <v>106</v>
      </c>
      <c r="C172" s="5">
        <v>0.4</v>
      </c>
      <c r="D172" s="6">
        <v>3262.0</v>
      </c>
      <c r="E172" s="4">
        <v>17</v>
      </c>
      <c r="F172" s="6">
        <f>IF(D172&gt;500,500,D172)</f>
        <v>500</v>
      </c>
      <c r="G172" s="6">
        <f>D172-F172</f>
        <v>2762</v>
      </c>
      <c r="H172" s="6">
        <f>G172*C172</f>
        <v>1104.8</v>
      </c>
      <c r="I172" s="6">
        <f>F172+G172-H172</f>
        <v>2157.2</v>
      </c>
      <c r="J172" s="6">
        <f>IF(I172*C172&gt;2500,2500,I172*C172)</f>
        <v>862.88</v>
      </c>
    </row>
    <row r="173" spans="1:10">
      <c r="A173" s="1" t="s">
        <v>80</v>
      </c>
      <c r="B173" s="1" t="s">
        <v>106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81</v>
      </c>
      <c r="B174" s="4" t="s">
        <v>106</v>
      </c>
      <c r="C174" s="5">
        <v>0.4</v>
      </c>
      <c r="D174" s="6">
        <v>1371.67</v>
      </c>
      <c r="E174" s="4">
        <v>10</v>
      </c>
      <c r="F174" s="6">
        <f>IF(D174&gt;500,500,D174)</f>
        <v>500</v>
      </c>
      <c r="G174" s="6">
        <f>D174-F174</f>
        <v>871.67</v>
      </c>
      <c r="H174" s="6">
        <f>G174*C174</f>
        <v>348.668</v>
      </c>
      <c r="I174" s="6">
        <f>F174+G174-H174</f>
        <v>1023.002</v>
      </c>
      <c r="J174" s="6">
        <f>IF(I174*C174&gt;2500,2500,I174*C174)</f>
        <v>409.2008</v>
      </c>
    </row>
    <row r="175" spans="1:10">
      <c r="A175" s="1" t="s">
        <v>82</v>
      </c>
      <c r="B175" s="1" t="s">
        <v>106</v>
      </c>
      <c r="C175" s="7">
        <v>0</v>
      </c>
      <c r="D175" s="8">
        <v>285.0</v>
      </c>
      <c r="E175" s="1">
        <v>2</v>
      </c>
      <c r="F175" s="8">
        <f>IF(D175&gt;500,500,D175)</f>
        <v>285</v>
      </c>
      <c r="G175" s="8">
        <f>D175-F175</f>
        <v>0</v>
      </c>
      <c r="H175" s="8">
        <f>G175*C175</f>
        <v>0</v>
      </c>
      <c r="I175" s="8">
        <f>F175+G175-H175</f>
        <v>285</v>
      </c>
      <c r="J175" s="8">
        <f>IF(I175*C175&gt;2500,2500,I175*C175)</f>
        <v>0</v>
      </c>
    </row>
    <row r="176" spans="1:10">
      <c r="A176" s="4" t="s">
        <v>83</v>
      </c>
      <c r="B176" s="4" t="s">
        <v>106</v>
      </c>
      <c r="C176" s="5">
        <v>0.4</v>
      </c>
      <c r="D176" s="6">
        <v>500.0</v>
      </c>
      <c r="E176" s="4">
        <v>4</v>
      </c>
      <c r="F176" s="6">
        <f>IF(D176&gt;500,500,D176)</f>
        <v>500</v>
      </c>
      <c r="G176" s="6">
        <f>D176-F176</f>
        <v>0</v>
      </c>
      <c r="H176" s="6">
        <f>G176*C176</f>
        <v>0</v>
      </c>
      <c r="I176" s="6">
        <f>F176+G176-H176</f>
        <v>500</v>
      </c>
      <c r="J176" s="6">
        <f>IF(I176*C176&gt;2500,2500,I176*C176)</f>
        <v>200</v>
      </c>
    </row>
    <row r="177" spans="1:10">
      <c r="A177" s="1" t="s">
        <v>84</v>
      </c>
      <c r="B177" s="1" t="s">
        <v>106</v>
      </c>
      <c r="C177" s="7">
        <v>0.4</v>
      </c>
      <c r="D177" s="8">
        <v>2152.5</v>
      </c>
      <c r="E177" s="1">
        <v>14</v>
      </c>
      <c r="F177" s="8">
        <f>IF(D177&gt;500,500,D177)</f>
        <v>500</v>
      </c>
      <c r="G177" s="8">
        <f>D177-F177</f>
        <v>1652.5</v>
      </c>
      <c r="H177" s="8">
        <f>G177*C177</f>
        <v>661</v>
      </c>
      <c r="I177" s="8">
        <f>F177+G177-H177</f>
        <v>1491.5</v>
      </c>
      <c r="J177" s="8">
        <f>IF(I177*C177&gt;2500,2500,I177*C177)</f>
        <v>596.6</v>
      </c>
    </row>
    <row r="178" spans="1:10">
      <c r="A178" s="4" t="s">
        <v>85</v>
      </c>
      <c r="B178" s="4" t="s">
        <v>106</v>
      </c>
      <c r="C178" s="5">
        <v>0.35</v>
      </c>
      <c r="D178" s="6">
        <v>797.5</v>
      </c>
      <c r="E178" s="4">
        <v>5</v>
      </c>
      <c r="F178" s="6">
        <f>IF(D178&gt;500,500,D178)</f>
        <v>500</v>
      </c>
      <c r="G178" s="6">
        <f>D178-F178</f>
        <v>297.5</v>
      </c>
      <c r="H178" s="6">
        <f>G178*C178</f>
        <v>104.125</v>
      </c>
      <c r="I178" s="6">
        <f>F178+G178-H178</f>
        <v>693.375</v>
      </c>
      <c r="J178" s="6">
        <f>IF(I178*C178&gt;2500,2500,I178*C178)</f>
        <v>242.68125</v>
      </c>
    </row>
    <row r="179" spans="1:10">
      <c r="A179" s="1" t="s">
        <v>86</v>
      </c>
      <c r="B179" s="1" t="s">
        <v>106</v>
      </c>
      <c r="C179" s="7">
        <v>0.4</v>
      </c>
      <c r="D179" s="8">
        <v>160.0</v>
      </c>
      <c r="E179" s="1">
        <v>1</v>
      </c>
      <c r="F179" s="8">
        <f>IF(D179&gt;500,500,D179)</f>
        <v>160</v>
      </c>
      <c r="G179" s="8">
        <f>D179-F179</f>
        <v>0</v>
      </c>
      <c r="H179" s="8">
        <f>G179*C179</f>
        <v>0</v>
      </c>
      <c r="I179" s="8">
        <f>F179+G179-H179</f>
        <v>160</v>
      </c>
      <c r="J179" s="8">
        <f>IF(I179*C179&gt;2500,2500,I179*C179)</f>
        <v>64</v>
      </c>
    </row>
    <row r="180" spans="1:10">
      <c r="A180" s="4" t="s">
        <v>87</v>
      </c>
      <c r="B180" s="4" t="s">
        <v>106</v>
      </c>
      <c r="C180" s="5">
        <v>0.5</v>
      </c>
      <c r="D180" s="6">
        <v>1460.0</v>
      </c>
      <c r="E180" s="4">
        <v>11</v>
      </c>
      <c r="F180" s="6">
        <f>IF(D180&gt;500,500,D180)</f>
        <v>500</v>
      </c>
      <c r="G180" s="6">
        <f>D180-F180</f>
        <v>960</v>
      </c>
      <c r="H180" s="6">
        <f>G180*C180</f>
        <v>480</v>
      </c>
      <c r="I180" s="6">
        <f>F180+G180-H180</f>
        <v>980</v>
      </c>
      <c r="J180" s="6">
        <f>IF(I180*C180&gt;2500,2500,I180*C180)</f>
        <v>490</v>
      </c>
    </row>
    <row r="181" spans="1:10">
      <c r="A181" s="1" t="s">
        <v>88</v>
      </c>
      <c r="B181" s="1" t="s">
        <v>106</v>
      </c>
      <c r="C181" s="7">
        <v>0.4</v>
      </c>
      <c r="D181" s="8">
        <v>1079.5</v>
      </c>
      <c r="E181" s="1">
        <v>7</v>
      </c>
      <c r="F181" s="8">
        <f>IF(D181&gt;500,500,D181)</f>
        <v>500</v>
      </c>
      <c r="G181" s="8">
        <f>D181-F181</f>
        <v>579.5</v>
      </c>
      <c r="H181" s="8">
        <f>G181*C181</f>
        <v>231.8</v>
      </c>
      <c r="I181" s="8">
        <f>F181+G181-H181</f>
        <v>847.7</v>
      </c>
      <c r="J181" s="8">
        <f>IF(I181*C181&gt;2500,2500,I181*C181)</f>
        <v>339.08</v>
      </c>
    </row>
    <row r="182" spans="1:10">
      <c r="A182" s="4" t="s">
        <v>89</v>
      </c>
      <c r="B182" s="4" t="s">
        <v>106</v>
      </c>
      <c r="C182" s="5">
        <v>0.35</v>
      </c>
      <c r="D182" s="6">
        <v>1090.0</v>
      </c>
      <c r="E182" s="4">
        <v>7</v>
      </c>
      <c r="F182" s="6">
        <f>IF(D182&gt;500,500,D182)</f>
        <v>500</v>
      </c>
      <c r="G182" s="6">
        <f>D182-F182</f>
        <v>590</v>
      </c>
      <c r="H182" s="6">
        <f>G182*C182</f>
        <v>206.5</v>
      </c>
      <c r="I182" s="6">
        <f>F182+G182-H182</f>
        <v>883.5</v>
      </c>
      <c r="J182" s="6">
        <f>IF(I182*C182&gt;2500,2500,I182*C182)</f>
        <v>309.225</v>
      </c>
    </row>
    <row r="183" spans="1:10">
      <c r="A183" s="1" t="s">
        <v>90</v>
      </c>
      <c r="B183" s="1" t="s">
        <v>106</v>
      </c>
      <c r="C183" s="7">
        <v>0.5</v>
      </c>
      <c r="D183" s="8">
        <v>590.0</v>
      </c>
      <c r="E183" s="1">
        <v>5</v>
      </c>
      <c r="F183" s="8">
        <f>IF(D183&gt;500,500,D183)</f>
        <v>500</v>
      </c>
      <c r="G183" s="8">
        <f>D183-F183</f>
        <v>90</v>
      </c>
      <c r="H183" s="8">
        <f>G183*C183</f>
        <v>45</v>
      </c>
      <c r="I183" s="8">
        <f>F183+G183-H183</f>
        <v>545</v>
      </c>
      <c r="J183" s="8">
        <f>IF(I183*C183&gt;2500,2500,I183*C183)</f>
        <v>272.5</v>
      </c>
    </row>
    <row r="184" spans="1:10">
      <c r="A184" s="4" t="s">
        <v>91</v>
      </c>
      <c r="B184" s="4" t="s">
        <v>106</v>
      </c>
      <c r="C184" s="5">
        <v>0.35</v>
      </c>
      <c r="D184" s="6">
        <v>2847.5</v>
      </c>
      <c r="E184" s="4">
        <v>17</v>
      </c>
      <c r="F184" s="6">
        <f>IF(D184&gt;500,500,D184)</f>
        <v>500</v>
      </c>
      <c r="G184" s="6">
        <f>D184-F184</f>
        <v>2347.5</v>
      </c>
      <c r="H184" s="6">
        <f>G184*C184</f>
        <v>821.625</v>
      </c>
      <c r="I184" s="6">
        <f>F184+G184-H184</f>
        <v>2025.875</v>
      </c>
      <c r="J184" s="6">
        <f>IF(I184*C184&gt;2500,2500,I184*C184)</f>
        <v>709.05625</v>
      </c>
    </row>
    <row r="185" spans="1:10">
      <c r="A185" s="1" t="s">
        <v>92</v>
      </c>
      <c r="B185" s="1" t="s">
        <v>106</v>
      </c>
      <c r="C185" s="7">
        <v>0.35</v>
      </c>
      <c r="D185" s="8">
        <v>220.0</v>
      </c>
      <c r="E185" s="1">
        <v>1</v>
      </c>
      <c r="F185" s="8">
        <f>IF(D185&gt;500,500,D185)</f>
        <v>220</v>
      </c>
      <c r="G185" s="8">
        <f>D185-F185</f>
        <v>0</v>
      </c>
      <c r="H185" s="8">
        <f>G185*C185</f>
        <v>0</v>
      </c>
      <c r="I185" s="8">
        <f>F185+G185-H185</f>
        <v>220</v>
      </c>
      <c r="J185" s="8">
        <f>IF(I185*C185&gt;2500,2500,I185*C185)</f>
        <v>77</v>
      </c>
    </row>
    <row r="186" spans="1:10">
      <c r="A186" s="4" t="s">
        <v>93</v>
      </c>
      <c r="B186" s="4" t="s">
        <v>106</v>
      </c>
      <c r="C186" s="5">
        <v>0.35</v>
      </c>
      <c r="D186" s="6">
        <v>1108.33</v>
      </c>
      <c r="E186" s="4">
        <v>7</v>
      </c>
      <c r="F186" s="6">
        <f>IF(D186&gt;500,500,D186)</f>
        <v>500</v>
      </c>
      <c r="G186" s="6">
        <f>D186-F186</f>
        <v>608.33</v>
      </c>
      <c r="H186" s="6">
        <f>G186*C186</f>
        <v>212.9155</v>
      </c>
      <c r="I186" s="6">
        <f>F186+G186-H186</f>
        <v>895.4145</v>
      </c>
      <c r="J186" s="6">
        <f>IF(I186*C186&gt;2500,2500,I186*C186)</f>
        <v>313.395075</v>
      </c>
    </row>
    <row r="187" spans="1:10">
      <c r="A187" s="1" t="s">
        <v>94</v>
      </c>
      <c r="B187" s="1" t="s">
        <v>106</v>
      </c>
      <c r="C187" s="7">
        <v>0.6</v>
      </c>
      <c r="D187" s="8">
        <v>870.0</v>
      </c>
      <c r="E187" s="1">
        <v>3</v>
      </c>
      <c r="F187" s="8">
        <f>IF(D187&gt;500,500,D187)</f>
        <v>500</v>
      </c>
      <c r="G187" s="8">
        <f>D187-F187</f>
        <v>370</v>
      </c>
      <c r="H187" s="8">
        <f>G187*C187</f>
        <v>222</v>
      </c>
      <c r="I187" s="8">
        <f>F187+G187-H187</f>
        <v>648</v>
      </c>
      <c r="J187" s="8">
        <f>IF(I187*C187&gt;2500,2500,I187*C187)</f>
        <v>388.8</v>
      </c>
    </row>
    <row r="188" spans="1:10">
      <c r="A188" s="4" t="s">
        <v>95</v>
      </c>
      <c r="B188" s="4" t="s">
        <v>106</v>
      </c>
      <c r="C188" s="5">
        <v>0.35</v>
      </c>
      <c r="D188" s="6">
        <v>240.0</v>
      </c>
      <c r="E188" s="4">
        <v>2</v>
      </c>
      <c r="F188" s="6">
        <f>IF(D188&gt;500,500,D188)</f>
        <v>240</v>
      </c>
      <c r="G188" s="6">
        <f>D188-F188</f>
        <v>0</v>
      </c>
      <c r="H188" s="6">
        <f>G188*C188</f>
        <v>0</v>
      </c>
      <c r="I188" s="6">
        <f>F188+G188-H188</f>
        <v>240</v>
      </c>
      <c r="J188" s="6">
        <f>IF(I188*C188&gt;2500,2500,I188*C188)</f>
        <v>84</v>
      </c>
    </row>
    <row r="189" spans="1:10">
      <c r="A189" s="1" t="s">
        <v>96</v>
      </c>
      <c r="B189" s="1" t="s">
        <v>106</v>
      </c>
      <c r="C189" s="7">
        <v>0.35</v>
      </c>
      <c r="D189" s="8">
        <v>1100.0</v>
      </c>
      <c r="E189" s="1">
        <v>8</v>
      </c>
      <c r="F189" s="8">
        <f>IF(D189&gt;500,500,D189)</f>
        <v>500</v>
      </c>
      <c r="G189" s="8">
        <f>D189-F189</f>
        <v>600</v>
      </c>
      <c r="H189" s="8">
        <f>G189*C189</f>
        <v>210</v>
      </c>
      <c r="I189" s="8">
        <f>F189+G189-H189</f>
        <v>890</v>
      </c>
      <c r="J189" s="8">
        <f>IF(I189*C189&gt;2500,2500,I189*C189)</f>
        <v>311.5</v>
      </c>
    </row>
    <row r="190" spans="1:10">
      <c r="A190" s="4" t="s">
        <v>97</v>
      </c>
      <c r="B190" s="4" t="s">
        <v>106</v>
      </c>
      <c r="C190" s="5">
        <v>0.35</v>
      </c>
      <c r="D190" s="6">
        <v>1106.25</v>
      </c>
      <c r="E190" s="4">
        <v>7</v>
      </c>
      <c r="F190" s="6">
        <f>IF(D190&gt;500,500,D190)</f>
        <v>500</v>
      </c>
      <c r="G190" s="6">
        <f>D190-F190</f>
        <v>606.25</v>
      </c>
      <c r="H190" s="6">
        <f>G190*C190</f>
        <v>212.1875</v>
      </c>
      <c r="I190" s="6">
        <f>F190+G190-H190</f>
        <v>894.0625</v>
      </c>
      <c r="J190" s="6">
        <f>IF(I190*C190&gt;2500,2500,I190*C190)</f>
        <v>312.921875</v>
      </c>
    </row>
    <row r="191" spans="1:10">
      <c r="A191" s="1" t="s">
        <v>98</v>
      </c>
      <c r="B191" s="1" t="s">
        <v>106</v>
      </c>
      <c r="C191" s="7">
        <v>0.35</v>
      </c>
      <c r="D191" s="8">
        <v>575.0</v>
      </c>
      <c r="E191" s="1">
        <v>5</v>
      </c>
      <c r="F191" s="8">
        <f>IF(D191&gt;500,500,D191)</f>
        <v>500</v>
      </c>
      <c r="G191" s="8">
        <f>D191-F191</f>
        <v>75</v>
      </c>
      <c r="H191" s="8">
        <f>G191*C191</f>
        <v>26.25</v>
      </c>
      <c r="I191" s="8">
        <f>F191+G191-H191</f>
        <v>548.75</v>
      </c>
      <c r="J191" s="8">
        <f>IF(I191*C191&gt;2500,2500,I191*C191)</f>
        <v>192.0625</v>
      </c>
    </row>
    <row r="192" spans="1:10">
      <c r="A192" s="4" t="s">
        <v>99</v>
      </c>
      <c r="B192" s="4" t="s">
        <v>106</v>
      </c>
      <c r="C192" s="5">
        <v>0.35</v>
      </c>
      <c r="D192" s="6">
        <v>307.5</v>
      </c>
      <c r="E192" s="4">
        <v>2</v>
      </c>
      <c r="F192" s="6">
        <f>IF(D192&gt;500,500,D192)</f>
        <v>307.5</v>
      </c>
      <c r="G192" s="6">
        <f>D192-F192</f>
        <v>0</v>
      </c>
      <c r="H192" s="6">
        <f>G192*C192</f>
        <v>0</v>
      </c>
      <c r="I192" s="6">
        <f>F192+G192-H192</f>
        <v>307.5</v>
      </c>
      <c r="J192" s="6">
        <f>IF(I192*C192&gt;2500,2500,I192*C192)</f>
        <v>107.625</v>
      </c>
    </row>
    <row r="193" spans="1:10">
      <c r="A193" s="1"/>
      <c r="B193" s="1" t="s">
        <v>106</v>
      </c>
      <c r="C193" s="7"/>
      <c r="D193" s="8">
        <v>11602.0</v>
      </c>
      <c r="E193" s="1">
        <v>77</v>
      </c>
      <c r="F193" s="8">
        <f>IF(D193&gt;500,500,D193)</f>
        <v>500</v>
      </c>
      <c r="G193" s="8">
        <f>D193-F193</f>
        <v>11102</v>
      </c>
      <c r="H193" s="8">
        <f>G193*C193</f>
        <v>0</v>
      </c>
      <c r="I193" s="8">
        <f>F193+G193-H193</f>
        <v>11602</v>
      </c>
      <c r="J193" s="8">
        <f>IF(I193*C193&gt;2500,2500,I193*C193)</f>
        <v>0</v>
      </c>
    </row>
    <row r="194" spans="1:10">
      <c r="D194" s="10">
        <f>SUM(D122:D193)</f>
        <v>55026.25</v>
      </c>
      <c r="E194" s="9">
        <f>SUM(E122:E193)</f>
        <v>375</v>
      </c>
      <c r="H194" s="10">
        <f>SUM(H122:H193)</f>
        <v>7998.121</v>
      </c>
      <c r="J194" s="10">
        <f>SUM(J122:J193)</f>
        <v>13510.12775</v>
      </c>
    </row>
    <row r="195" spans="1:10">
      <c r="H195" s="11">
        <f>H194/D194</f>
        <v>0.14535100974535</v>
      </c>
      <c r="J195" s="11">
        <f>J194/D194</f>
        <v>0.24552150564503</v>
      </c>
    </row>
    <row r="197" spans="1:10">
      <c r="A197" s="2" t="s">
        <v>107</v>
      </c>
    </row>
    <row r="198" spans="1:10">
      <c r="A198" s="3" t="s">
        <v>6</v>
      </c>
      <c r="B198" s="3" t="s">
        <v>7</v>
      </c>
      <c r="C198" s="3" t="s">
        <v>8</v>
      </c>
      <c r="D198" s="3" t="s">
        <v>9</v>
      </c>
      <c r="E198" s="3" t="s">
        <v>10</v>
      </c>
      <c r="F198" s="3" t="s">
        <v>11</v>
      </c>
      <c r="G198" s="3" t="s">
        <v>12</v>
      </c>
      <c r="H198" s="3" t="s">
        <v>13</v>
      </c>
      <c r="I198" s="3" t="s">
        <v>14</v>
      </c>
      <c r="J198" s="3" t="s">
        <v>15</v>
      </c>
    </row>
    <row r="199" spans="1:10">
      <c r="A199" s="1" t="s">
        <v>108</v>
      </c>
      <c r="B199" s="1" t="s">
        <v>109</v>
      </c>
      <c r="C199" s="7">
        <v>0.5</v>
      </c>
      <c r="D199" s="8">
        <v>50.0</v>
      </c>
      <c r="E199" s="1">
        <v>2</v>
      </c>
      <c r="F199" s="8">
        <f>IF(D199&gt;500,500,D199)</f>
        <v>50</v>
      </c>
      <c r="G199" s="8">
        <f>D199-F199</f>
        <v>0</v>
      </c>
      <c r="H199" s="8">
        <f>G199*C199</f>
        <v>0</v>
      </c>
      <c r="I199" s="8">
        <f>F199+G199-H199</f>
        <v>50</v>
      </c>
      <c r="J199" s="8">
        <f>IF(I199*C199&gt;2500,2500,I199*C199)</f>
        <v>25</v>
      </c>
    </row>
    <row r="200" spans="1:10">
      <c r="A200" s="4" t="s">
        <v>110</v>
      </c>
      <c r="B200" s="4" t="s">
        <v>109</v>
      </c>
      <c r="C200" s="5">
        <v>0</v>
      </c>
      <c r="D200" s="6">
        <v>0</v>
      </c>
      <c r="E200" s="4">
        <v>0</v>
      </c>
      <c r="F200" s="6">
        <f>IF(D200&gt;500,500,D200)</f>
        <v>0</v>
      </c>
      <c r="G200" s="6">
        <f>D200-F200</f>
        <v>0</v>
      </c>
      <c r="H200" s="6">
        <f>G200*C200</f>
        <v>0</v>
      </c>
      <c r="I200" s="6">
        <f>F200+G200-H200</f>
        <v>0</v>
      </c>
      <c r="J200" s="6">
        <f>IF(I200*C200&gt;2500,2500,I200*C200)</f>
        <v>0</v>
      </c>
    </row>
    <row r="201" spans="1:10">
      <c r="A201" s="1" t="s">
        <v>111</v>
      </c>
      <c r="B201" s="1" t="s">
        <v>109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D202" s="10">
        <f>SUM(D199:D201)</f>
        <v>50</v>
      </c>
      <c r="E202" s="9">
        <f>SUM(E199:E201)</f>
        <v>2</v>
      </c>
      <c r="H202" s="10">
        <f>SUM(H199:H201)</f>
        <v>0</v>
      </c>
      <c r="J202" s="10">
        <f>SUM(J199:J201)</f>
        <v>25</v>
      </c>
    </row>
    <row r="203" spans="1:10">
      <c r="H203" s="11">
        <f>H202/D202</f>
        <v>0</v>
      </c>
      <c r="J203" s="11">
        <f>J202/D202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2024-03-21T14:55:33+01:00</dcterms:created>
  <dcterms:modified xsi:type="dcterms:W3CDTF">2024-03-21T14:55:33+01:00</dcterms:modified>
  <dc:title>Untitled Spreadsheet</dc:title>
  <dc:description/>
  <dc:subject/>
  <cp:keywords/>
  <cp:category/>
</cp:coreProperties>
</file>