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<sst xmlns="http://schemas.openxmlformats.org/spreadsheetml/2006/main" uniqueCount="112">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</sst>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285.0</v>
      </c>
      <c r="E6" s="4">
        <v>3</v>
      </c>
      <c r="F6" s="6">
        <f>IF(D6&gt;500,500,D6)</f>
        <v>285</v>
      </c>
      <c r="G6" s="6">
        <f>D6-F6</f>
        <v>0</v>
      </c>
      <c r="H6" s="6">
        <f>G6*C6</f>
        <v>0</v>
      </c>
      <c r="I6" s="6">
        <f>F6+G6-H6</f>
        <v>285</v>
      </c>
      <c r="J6" s="6">
        <f>IF(I6*C6&gt;2500,2500,I6*C6)</f>
        <v>99.75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3808.33</v>
      </c>
      <c r="E15" s="1">
        <v>26</v>
      </c>
      <c r="F15" s="8">
        <f>IF(D15&gt;500,500,D15)</f>
        <v>500</v>
      </c>
      <c r="G15" s="8">
        <f>D15-F15</f>
        <v>3308.33</v>
      </c>
      <c r="H15" s="8">
        <f>G15*C15</f>
        <v>1157.9155</v>
      </c>
      <c r="I15" s="8">
        <f>F15+G15-H15</f>
        <v>2650.4145</v>
      </c>
      <c r="J15" s="8">
        <f>IF(I15*C15&gt;2500,2500,I15*C15)</f>
        <v>927.645075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990.0</v>
      </c>
      <c r="E23" s="1">
        <v>10</v>
      </c>
      <c r="F23" s="8">
        <f>IF(D23&gt;500,500,D23)</f>
        <v>500</v>
      </c>
      <c r="G23" s="8">
        <f>D23-F23</f>
        <v>490</v>
      </c>
      <c r="H23" s="8">
        <f>G23*C23</f>
        <v>171.5</v>
      </c>
      <c r="I23" s="8">
        <f>F23+G23-H23</f>
        <v>818.5</v>
      </c>
      <c r="J23" s="8">
        <f>IF(I23*C23&gt;2500,2500,I23*C23)</f>
        <v>286.475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3300.0</v>
      </c>
      <c r="E28" s="4">
        <v>27</v>
      </c>
      <c r="F28" s="6">
        <f>IF(D28&gt;500,500,D28)</f>
        <v>500</v>
      </c>
      <c r="G28" s="6">
        <f>D28-F28</f>
        <v>2800</v>
      </c>
      <c r="H28" s="6">
        <f>G28*C28</f>
        <v>1400</v>
      </c>
      <c r="I28" s="6">
        <f>F28+G28-H28</f>
        <v>1900</v>
      </c>
      <c r="J28" s="6">
        <f>IF(I28*C28&gt;2500,2500,I28*C28)</f>
        <v>950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16831.25</v>
      </c>
      <c r="E39" s="1">
        <v>117</v>
      </c>
      <c r="F39" s="8">
        <f>IF(D39&gt;500,500,D39)</f>
        <v>500</v>
      </c>
      <c r="G39" s="8">
        <f>D39-F39</f>
        <v>16331.25</v>
      </c>
      <c r="H39" s="8">
        <f>G39*C39</f>
        <v>8165.625</v>
      </c>
      <c r="I39" s="8">
        <f>F39+G39-H39</f>
        <v>8665.625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2317.25</v>
      </c>
      <c r="E44" s="4">
        <v>21</v>
      </c>
      <c r="F44" s="6">
        <f>IF(D44&gt;500,500,D44)</f>
        <v>500</v>
      </c>
      <c r="G44" s="6">
        <f>D44-F44</f>
        <v>1817.25</v>
      </c>
      <c r="H44" s="6">
        <f>G44*C44</f>
        <v>636.0375</v>
      </c>
      <c r="I44" s="6">
        <f>F44+G44-H44</f>
        <v>1681.2125</v>
      </c>
      <c r="J44" s="6">
        <f>IF(I44*C44&gt;2500,2500,I44*C44)</f>
        <v>588.424375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9929.5</v>
      </c>
      <c r="E46" s="4">
        <v>104</v>
      </c>
      <c r="F46" s="6">
        <f>IF(D46&gt;500,500,D46)</f>
        <v>500</v>
      </c>
      <c r="G46" s="6">
        <f>D46-F46</f>
        <v>9429.5</v>
      </c>
      <c r="H46" s="6">
        <f>G46*C46</f>
        <v>3300.325</v>
      </c>
      <c r="I46" s="6">
        <f>F46+G46-H46</f>
        <v>6629.175</v>
      </c>
      <c r="J46" s="6">
        <f>IF(I46*C46&gt;2500,2500,I46*C46)</f>
        <v>2320.21125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1992.5</v>
      </c>
      <c r="E49" s="1">
        <v>18</v>
      </c>
      <c r="F49" s="8">
        <f>IF(D49&gt;500,500,D49)</f>
        <v>500</v>
      </c>
      <c r="G49" s="8">
        <f>D49-F49</f>
        <v>1492.5</v>
      </c>
      <c r="H49" s="8">
        <f>G49*C49</f>
        <v>746.25</v>
      </c>
      <c r="I49" s="8">
        <f>F49+G49-H49</f>
        <v>1246.25</v>
      </c>
      <c r="J49" s="8">
        <f>IF(I49*C49&gt;2500,2500,I49*C49)</f>
        <v>623.125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5782.5</v>
      </c>
      <c r="E58" s="4">
        <v>44</v>
      </c>
      <c r="F58" s="6">
        <f>IF(D58&gt;500,500,D58)</f>
        <v>500</v>
      </c>
      <c r="G58" s="6">
        <f>D58-F58</f>
        <v>5282.5</v>
      </c>
      <c r="H58" s="6">
        <f>G58*C58</f>
        <v>2113</v>
      </c>
      <c r="I58" s="6">
        <f>F58+G58-H58</f>
        <v>3669.5</v>
      </c>
      <c r="J58" s="6">
        <f>IF(I58*C58&gt;2500,2500,I58*C58)</f>
        <v>1467.8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10003.5</v>
      </c>
      <c r="E65" s="1">
        <v>67</v>
      </c>
      <c r="F65" s="8">
        <f>IF(D65&gt;500,500,D65)</f>
        <v>500</v>
      </c>
      <c r="G65" s="8">
        <f>D65-F65</f>
        <v>9503.5</v>
      </c>
      <c r="H65" s="8">
        <f>G65*C65</f>
        <v>3326.225</v>
      </c>
      <c r="I65" s="8">
        <f>F65+G65-H65</f>
        <v>6677.275</v>
      </c>
      <c r="J65" s="8">
        <f>IF(I65*C65&gt;2500,2500,I65*C65)</f>
        <v>2337.04625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142480.75</v>
      </c>
      <c r="E74" s="9">
        <f>SUM(E4:E73)</f>
        <v>1103</v>
      </c>
      <c r="H74" s="10">
        <f>SUM(H4:H73)</f>
        <v>44858.2085</v>
      </c>
      <c r="J74" s="10">
        <f>SUM(J4:J73)</f>
        <v>35608.253375</v>
      </c>
    </row>
    <row r="75" spans="1:10">
      <c r="H75" s="11">
        <f>H74/D74</f>
        <v>0.3148369762231</v>
      </c>
      <c r="J75" s="11">
        <f>J74/D74</f>
        <v>0.2499162404395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5400.0</v>
      </c>
      <c r="E154" s="4">
        <v>20</v>
      </c>
      <c r="F154" s="6">
        <f>IF(D154&gt;500,500,D154)</f>
        <v>500</v>
      </c>
      <c r="G154" s="6">
        <f>D154-F154</f>
        <v>4900</v>
      </c>
      <c r="H154" s="6">
        <f>G154*C154</f>
        <v>2450</v>
      </c>
      <c r="I154" s="6">
        <f>F154+G154-H154</f>
        <v>2950</v>
      </c>
      <c r="J154" s="6">
        <f>IF(I154*C154&gt;2500,2500,I154*C154)</f>
        <v>1475</v>
      </c>
    </row>
    <row r="155" spans="1:10">
      <c r="A155" s="1" t="s">
        <v>91</v>
      </c>
      <c r="B155" s="1" t="s">
        <v>90</v>
      </c>
      <c r="C155" s="7">
        <v>0.5</v>
      </c>
      <c r="D155" s="8">
        <v>2736.0</v>
      </c>
      <c r="E155" s="1">
        <v>22</v>
      </c>
      <c r="F155" s="8">
        <f>IF(D155&gt;500,500,D155)</f>
        <v>500</v>
      </c>
      <c r="G155" s="8">
        <f>D155-F155</f>
        <v>2236</v>
      </c>
      <c r="H155" s="8">
        <f>G155*C155</f>
        <v>1118</v>
      </c>
      <c r="I155" s="8">
        <f>F155+G155-H155</f>
        <v>1618</v>
      </c>
      <c r="J155" s="8">
        <f>IF(I155*C155&gt;2500,2500,I155*C155)</f>
        <v>809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9618</v>
      </c>
      <c r="E160" s="9">
        <f>SUM(E154:E159)</f>
        <v>48</v>
      </c>
      <c r="H160" s="10">
        <f>SUM(H154:H159)</f>
        <v>3825.25</v>
      </c>
      <c r="J160" s="10">
        <f>SUM(J154:J159)</f>
        <v>2749.7125</v>
      </c>
    </row>
    <row r="161" spans="1:10">
      <c r="H161" s="11">
        <f>H160/D160</f>
        <v>0.39771782075276</v>
      </c>
      <c r="J161" s="11">
        <f>J160/D160</f>
        <v>0.28589233728426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2024-01-23T17:32:54+01:00</dcterms:created>
  <dcterms:modified xsi:type="dcterms:W3CDTF">2024-01-23T17:32:54+01:00</dcterms:modified>
  <dc:title>Untitled Spreadsheet</dc:title>
  <dc:description/>
  <dc:subject/>
  <cp:keywords/>
  <cp:category/>
</cp:coreProperties>
</file>