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<sst xmlns="http://schemas.openxmlformats.org/spreadsheetml/2006/main" uniqueCount="120">
  <si>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</si>
  <si>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</si>
  <si>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</si>
  <si>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</si>
  <si>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</si>
  <si>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LA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</si>
  <si>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</si>
  <si>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</si>
  <si>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</si>
  <si>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</si>
  <si>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</si>
  <si>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</si>
  <si>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</si>
  <si>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</si>
  <si>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</si>
  <si>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</si>
  <si>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</si>
  <si>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la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</si>
  <si>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</si>
  <si>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</si>
  <si>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</si>
  <si>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</si>
  <si>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</si>
  <si>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</si>
  <si>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</si>
  <si>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</si>
  <si>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</si>
  <si>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</si>
  <si>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</si>
  <si>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</si>
  <si>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</si>
  <si>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</si>
  <si>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</si>
  <si>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</si>
  <si>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</si>
  <si>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</si>
  <si>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</si>
  <si>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</si>
  <si>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</si>
  <si>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</si>
  <si>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</si>
  <si>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</si>
  <si>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</si>
  <si>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</si>
  <si>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</si>
  <si>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</si>
  <si>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</si>
  <si>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</si>
  <si>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</si>
  <si>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</si>
  <si>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</si>
  <si>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</si>
  <si>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</si>
  <si>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</si>
  <si>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</si>
  <si>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</si>
  <si>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</si>
  <si>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</si>
  <si>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</si>
  <si>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</si>
  <si>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</si>
  <si>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</si>
  <si>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</si>
  <si>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</si>
  <si>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</si>
  <si>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</si>
  <si>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</si>
  <si>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</si>
  <si>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</si>
  <si>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</si>
  <si>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</si>
  <si>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</si>
  <si>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</si>
  <si>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</si>
  <si>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</si>
  <si>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</si>
  <si>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</si>
  <si>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</si>
  <si>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</si>
  <si>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</si>
  <si>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</si>
  <si>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</si>
  <si>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</si>
  <si>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</si>
  <si>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</si>
  <si>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</si>
  <si>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</si>
  <si>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</si>
  <si>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</si>
  <si>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ES</t>
  </si>
  <si>
    <t>es</t>
  </si>
  <si>
    <t>Andreea Balasa</t>
  </si>
  <si>
    <t>Dennise Cuevas Pérez</t>
  </si>
  <si>
    <t>Dra. Cristina Salar</t>
  </si>
  <si>
    <t>Kike Montero</t>
  </si>
  <si>
    <t>María Prieto Fernández</t>
  </si>
  <si>
    <t xml:space="preserve">Mer Blanquet </t>
  </si>
  <si>
    <t>Mikel Amostegui</t>
  </si>
  <si>
    <t>Docente retirado (S.S.) [ID: 395]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</si>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</sst>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7"/>
  <sheetViews>
    <sheetView tabSelected="0" workbookViewId="0" showGridLines="true" showRowColHeaders="1">
      <selection activeCell="J207" sqref="J207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0</v>
      </c>
      <c r="E4" s="4">
        <v>0</v>
      </c>
      <c r="F4" s="6">
        <f>IF(D4&gt;500,500,D4)</f>
        <v>0</v>
      </c>
      <c r="G4" s="6">
        <f>D4-F4</f>
        <v>0</v>
      </c>
      <c r="H4" s="6">
        <f>G4*C4</f>
        <v>0</v>
      </c>
      <c r="I4" s="6">
        <f>F4+G4-H4</f>
        <v>0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</v>
      </c>
      <c r="D9" s="8">
        <v>0</v>
      </c>
      <c r="E9" s="1">
        <v>0</v>
      </c>
      <c r="F9" s="8">
        <f>IF(D9&gt;500,500,D9)</f>
        <v>0</v>
      </c>
      <c r="G9" s="8">
        <f>D9-F9</f>
        <v>0</v>
      </c>
      <c r="H9" s="8">
        <f>G9*C9</f>
        <v>0</v>
      </c>
      <c r="I9" s="8">
        <f>F9+G9-H9</f>
        <v>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</v>
      </c>
      <c r="D10" s="6">
        <v>0</v>
      </c>
      <c r="E10" s="4">
        <v>0</v>
      </c>
      <c r="F10" s="6">
        <f>IF(D10&gt;500,500,D10)</f>
        <v>0</v>
      </c>
      <c r="G10" s="6">
        <f>D10-F10</f>
        <v>0</v>
      </c>
      <c r="H10" s="6">
        <f>G10*C10</f>
        <v>0</v>
      </c>
      <c r="I10" s="6">
        <f>F10+G10-H10</f>
        <v>0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</v>
      </c>
      <c r="D12" s="6">
        <v>0</v>
      </c>
      <c r="E12" s="4">
        <v>0</v>
      </c>
      <c r="F12" s="6">
        <f>IF(D12&gt;500,500,D12)</f>
        <v>0</v>
      </c>
      <c r="G12" s="6">
        <f>D12-F12</f>
        <v>0</v>
      </c>
      <c r="H12" s="6">
        <f>G12*C12</f>
        <v>0</v>
      </c>
      <c r="I12" s="6">
        <f>F12+G12-H12</f>
        <v>0</v>
      </c>
      <c r="J12" s="6">
        <f>IF(I12*C12&gt;2500,2500,I12*C12)</f>
        <v>0</v>
      </c>
    </row>
    <row r="13" spans="1:10">
      <c r="A13" s="1" t="s">
        <v>26</v>
      </c>
      <c r="B13" s="1" t="s">
        <v>17</v>
      </c>
      <c r="C13" s="7">
        <v>0</v>
      </c>
      <c r="D13" s="8">
        <v>0</v>
      </c>
      <c r="E13" s="1">
        <v>0</v>
      </c>
      <c r="F13" s="8">
        <f>IF(D13&gt;500,500,D13)</f>
        <v>0</v>
      </c>
      <c r="G13" s="8">
        <f>D13-F13</f>
        <v>0</v>
      </c>
      <c r="H13" s="8">
        <f>G13*C13</f>
        <v>0</v>
      </c>
      <c r="I13" s="8">
        <f>F13+G13-H13</f>
        <v>0</v>
      </c>
      <c r="J13" s="8">
        <f>IF(I13*C13&gt;2500,2500,I13*C13)</f>
        <v>0</v>
      </c>
    </row>
    <row r="14" spans="1:10">
      <c r="A14" s="4" t="s">
        <v>27</v>
      </c>
      <c r="B14" s="4" t="s">
        <v>17</v>
      </c>
      <c r="C14" s="5">
        <v>0</v>
      </c>
      <c r="D14" s="6">
        <v>0</v>
      </c>
      <c r="E14" s="4">
        <v>0</v>
      </c>
      <c r="F14" s="6">
        <f>IF(D14&gt;500,500,D14)</f>
        <v>0</v>
      </c>
      <c r="G14" s="6">
        <f>D14-F14</f>
        <v>0</v>
      </c>
      <c r="H14" s="6">
        <f>G14*C14</f>
        <v>0</v>
      </c>
      <c r="I14" s="6">
        <f>F14+G14-H14</f>
        <v>0</v>
      </c>
      <c r="J14" s="6">
        <f>IF(I14*C14&gt;2500,2500,I14*C14)</f>
        <v>0</v>
      </c>
    </row>
    <row r="15" spans="1:10">
      <c r="A15" s="1" t="s">
        <v>28</v>
      </c>
      <c r="B15" s="1" t="s">
        <v>17</v>
      </c>
      <c r="C15" s="7">
        <v>0</v>
      </c>
      <c r="D15" s="8">
        <v>0</v>
      </c>
      <c r="E15" s="1">
        <v>0</v>
      </c>
      <c r="F15" s="8">
        <f>IF(D15&gt;500,500,D15)</f>
        <v>0</v>
      </c>
      <c r="G15" s="8">
        <f>D15-F15</f>
        <v>0</v>
      </c>
      <c r="H15" s="8">
        <f>G15*C15</f>
        <v>0</v>
      </c>
      <c r="I15" s="8">
        <f>F15+G15-H15</f>
        <v>0</v>
      </c>
      <c r="J15" s="8">
        <f>IF(I15*C15&gt;2500,2500,I15*C15)</f>
        <v>0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A21" s="1" t="s">
        <v>34</v>
      </c>
      <c r="B21" s="1" t="s">
        <v>17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35</v>
      </c>
      <c r="B22" s="4" t="s">
        <v>17</v>
      </c>
      <c r="C22" s="5">
        <v>0</v>
      </c>
      <c r="D22" s="6">
        <v>0</v>
      </c>
      <c r="E22" s="4">
        <v>0</v>
      </c>
      <c r="F22" s="6">
        <f>IF(D22&gt;500,500,D22)</f>
        <v>0</v>
      </c>
      <c r="G22" s="6">
        <f>D22-F22</f>
        <v>0</v>
      </c>
      <c r="H22" s="6">
        <f>G22*C22</f>
        <v>0</v>
      </c>
      <c r="I22" s="6">
        <f>F22+G22-H22</f>
        <v>0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</v>
      </c>
      <c r="D28" s="6">
        <v>0</v>
      </c>
      <c r="E28" s="4">
        <v>0</v>
      </c>
      <c r="F28" s="6">
        <f>IF(D28&gt;500,500,D28)</f>
        <v>0</v>
      </c>
      <c r="G28" s="6">
        <f>D28-F28</f>
        <v>0</v>
      </c>
      <c r="H28" s="6">
        <f>G28*C28</f>
        <v>0</v>
      </c>
      <c r="I28" s="6">
        <f>F28+G28-H28</f>
        <v>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</v>
      </c>
      <c r="D29" s="8">
        <v>0</v>
      </c>
      <c r="E29" s="1">
        <v>0</v>
      </c>
      <c r="F29" s="8">
        <f>IF(D29&gt;500,500,D29)</f>
        <v>0</v>
      </c>
      <c r="G29" s="8">
        <f>D29-F29</f>
        <v>0</v>
      </c>
      <c r="H29" s="8">
        <f>G29*C29</f>
        <v>0</v>
      </c>
      <c r="I29" s="8">
        <f>F29+G29-H29</f>
        <v>0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</v>
      </c>
      <c r="D30" s="6">
        <v>0</v>
      </c>
      <c r="E30" s="4">
        <v>0</v>
      </c>
      <c r="F30" s="6">
        <f>IF(D30&gt;500,500,D30)</f>
        <v>0</v>
      </c>
      <c r="G30" s="6">
        <f>D30-F30</f>
        <v>0</v>
      </c>
      <c r="H30" s="6">
        <f>G30*C30</f>
        <v>0</v>
      </c>
      <c r="I30" s="6">
        <f>F30+G30-H30</f>
        <v>0</v>
      </c>
      <c r="J30" s="6">
        <f>IF(I30*C30&gt;2500,2500,I30*C30)</f>
        <v>0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</v>
      </c>
      <c r="D34" s="6">
        <v>0</v>
      </c>
      <c r="E34" s="4">
        <v>0</v>
      </c>
      <c r="F34" s="6">
        <f>IF(D34&gt;500,500,D34)</f>
        <v>0</v>
      </c>
      <c r="G34" s="6">
        <f>D34-F34</f>
        <v>0</v>
      </c>
      <c r="H34" s="6">
        <f>G34*C34</f>
        <v>0</v>
      </c>
      <c r="I34" s="6">
        <f>F34+G34-H34</f>
        <v>0</v>
      </c>
      <c r="J34" s="6">
        <f>IF(I34*C34&gt;2500,2500,I34*C34)</f>
        <v>0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59</v>
      </c>
      <c r="B46" s="4" t="s">
        <v>17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60</v>
      </c>
      <c r="B47" s="1" t="s">
        <v>17</v>
      </c>
      <c r="C47" s="7">
        <v>0</v>
      </c>
      <c r="D47" s="8">
        <v>0</v>
      </c>
      <c r="E47" s="1">
        <v>0</v>
      </c>
      <c r="F47" s="8">
        <f>IF(D47&gt;500,500,D47)</f>
        <v>0</v>
      </c>
      <c r="G47" s="8">
        <f>D47-F47</f>
        <v>0</v>
      </c>
      <c r="H47" s="8">
        <f>G47*C47</f>
        <v>0</v>
      </c>
      <c r="I47" s="8">
        <f>F47+G47-H47</f>
        <v>0</v>
      </c>
      <c r="J47" s="8">
        <f>IF(I47*C47&gt;2500,2500,I47*C47)</f>
        <v>0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</v>
      </c>
      <c r="D49" s="8">
        <v>0</v>
      </c>
      <c r="E49" s="1">
        <v>0</v>
      </c>
      <c r="F49" s="8">
        <f>IF(D49&gt;500,500,D49)</f>
        <v>0</v>
      </c>
      <c r="G49" s="8">
        <f>D49-F49</f>
        <v>0</v>
      </c>
      <c r="H49" s="8">
        <f>G49*C49</f>
        <v>0</v>
      </c>
      <c r="I49" s="8">
        <f>F49+G49-H49</f>
        <v>0</v>
      </c>
      <c r="J49" s="8">
        <f>IF(I49*C49&gt;2500,2500,I49*C49)</f>
        <v>0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</v>
      </c>
      <c r="D51" s="8">
        <v>0</v>
      </c>
      <c r="E51" s="1">
        <v>0</v>
      </c>
      <c r="F51" s="8">
        <f>IF(D51&gt;500,500,D51)</f>
        <v>0</v>
      </c>
      <c r="G51" s="8">
        <f>D51-F51</f>
        <v>0</v>
      </c>
      <c r="H51" s="8">
        <f>G51*C51</f>
        <v>0</v>
      </c>
      <c r="I51" s="8">
        <f>F51+G51-H51</f>
        <v>0</v>
      </c>
      <c r="J51" s="8">
        <f>IF(I51*C51&gt;2500,2500,I51*C51)</f>
        <v>0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</v>
      </c>
      <c r="D59" s="8">
        <v>33.75</v>
      </c>
      <c r="E59" s="1">
        <v>1</v>
      </c>
      <c r="F59" s="8">
        <f>IF(D59&gt;500,500,D59)</f>
        <v>33.75</v>
      </c>
      <c r="G59" s="8">
        <f>D59-F59</f>
        <v>0</v>
      </c>
      <c r="H59" s="8">
        <f>G59*C59</f>
        <v>0</v>
      </c>
      <c r="I59" s="8">
        <f>F59+G59-H59</f>
        <v>33.75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</v>
      </c>
      <c r="D61" s="8">
        <v>0</v>
      </c>
      <c r="E61" s="1">
        <v>0</v>
      </c>
      <c r="F61" s="8">
        <f>IF(D61&gt;500,500,D61)</f>
        <v>0</v>
      </c>
      <c r="G61" s="8">
        <f>D61-F61</f>
        <v>0</v>
      </c>
      <c r="H61" s="8">
        <f>G61*C61</f>
        <v>0</v>
      </c>
      <c r="I61" s="8">
        <f>F61+G61-H61</f>
        <v>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</v>
      </c>
      <c r="D62" s="6">
        <v>0</v>
      </c>
      <c r="E62" s="4">
        <v>0</v>
      </c>
      <c r="F62" s="6">
        <f>IF(D62&gt;500,500,D62)</f>
        <v>0</v>
      </c>
      <c r="G62" s="6">
        <f>D62-F62</f>
        <v>0</v>
      </c>
      <c r="H62" s="6">
        <f>G62*C62</f>
        <v>0</v>
      </c>
      <c r="I62" s="6">
        <f>F62+G62-H62</f>
        <v>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</v>
      </c>
      <c r="D63" s="8">
        <v>0</v>
      </c>
      <c r="E63" s="1">
        <v>0</v>
      </c>
      <c r="F63" s="8">
        <f>IF(D63&gt;500,500,D63)</f>
        <v>0</v>
      </c>
      <c r="G63" s="8">
        <f>D63-F63</f>
        <v>0</v>
      </c>
      <c r="H63" s="8">
        <f>G63*C63</f>
        <v>0</v>
      </c>
      <c r="I63" s="8">
        <f>F63+G63-H63</f>
        <v>0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</v>
      </c>
      <c r="D65" s="8">
        <v>0</v>
      </c>
      <c r="E65" s="1">
        <v>0</v>
      </c>
      <c r="F65" s="8">
        <f>IF(D65&gt;500,500,D65)</f>
        <v>0</v>
      </c>
      <c r="G65" s="8">
        <f>D65-F65</f>
        <v>0</v>
      </c>
      <c r="H65" s="8">
        <f>G65*C65</f>
        <v>0</v>
      </c>
      <c r="I65" s="8">
        <f>F65+G65-H65</f>
        <v>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</v>
      </c>
      <c r="D68" s="6">
        <v>0</v>
      </c>
      <c r="E68" s="4">
        <v>0</v>
      </c>
      <c r="F68" s="6">
        <f>IF(D68&gt;500,500,D68)</f>
        <v>0</v>
      </c>
      <c r="G68" s="6">
        <f>D68-F68</f>
        <v>0</v>
      </c>
      <c r="H68" s="6">
        <f>G68*C68</f>
        <v>0</v>
      </c>
      <c r="I68" s="6">
        <f>F68+G68-H68</f>
        <v>0</v>
      </c>
      <c r="J68" s="6">
        <f>IF(I68*C68&gt;2500,2500,I68*C68)</f>
        <v>0</v>
      </c>
    </row>
    <row r="69" spans="1:10">
      <c r="A69" s="1" t="s">
        <v>82</v>
      </c>
      <c r="B69" s="1" t="s">
        <v>17</v>
      </c>
      <c r="C69" s="7">
        <v>0</v>
      </c>
      <c r="D69" s="8">
        <v>0</v>
      </c>
      <c r="E69" s="1">
        <v>0</v>
      </c>
      <c r="F69" s="8">
        <f>IF(D69&gt;500,500,D69)</f>
        <v>0</v>
      </c>
      <c r="G69" s="8">
        <f>D69-F69</f>
        <v>0</v>
      </c>
      <c r="H69" s="8">
        <f>G69*C69</f>
        <v>0</v>
      </c>
      <c r="I69" s="8">
        <f>F69+G69-H69</f>
        <v>0</v>
      </c>
      <c r="J69" s="8">
        <f>IF(I69*C69&gt;2500,2500,I69*C69)</f>
        <v>0</v>
      </c>
    </row>
    <row r="70" spans="1:10">
      <c r="A70" s="4" t="s">
        <v>83</v>
      </c>
      <c r="B70" s="4" t="s">
        <v>17</v>
      </c>
      <c r="C70" s="5">
        <v>0</v>
      </c>
      <c r="D70" s="6">
        <v>0</v>
      </c>
      <c r="E70" s="4">
        <v>0</v>
      </c>
      <c r="F70" s="6">
        <f>IF(D70&gt;500,500,D70)</f>
        <v>0</v>
      </c>
      <c r="G70" s="6">
        <f>D70-F70</f>
        <v>0</v>
      </c>
      <c r="H70" s="6">
        <f>G70*C70</f>
        <v>0</v>
      </c>
      <c r="I70" s="6">
        <f>F70+G70-H70</f>
        <v>0</v>
      </c>
      <c r="J70" s="6">
        <f>IF(I70*C70&gt;2500,2500,I70*C70)</f>
        <v>0</v>
      </c>
    </row>
    <row r="71" spans="1:10">
      <c r="A71" s="1" t="s">
        <v>84</v>
      </c>
      <c r="B71" s="1" t="s">
        <v>17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A72" s="4" t="s">
        <v>85</v>
      </c>
      <c r="B72" s="4" t="s">
        <v>17</v>
      </c>
      <c r="C72" s="5">
        <v>0</v>
      </c>
      <c r="D72" s="6">
        <v>0</v>
      </c>
      <c r="E72" s="4">
        <v>0</v>
      </c>
      <c r="F72" s="6">
        <f>IF(D72&gt;500,500,D72)</f>
        <v>0</v>
      </c>
      <c r="G72" s="6">
        <f>D72-F72</f>
        <v>0</v>
      </c>
      <c r="H72" s="6">
        <f>G72*C72</f>
        <v>0</v>
      </c>
      <c r="I72" s="6">
        <f>F72+G72-H72</f>
        <v>0</v>
      </c>
      <c r="J72" s="6">
        <f>IF(I72*C72&gt;2500,2500,I72*C72)</f>
        <v>0</v>
      </c>
    </row>
    <row r="73" spans="1:10">
      <c r="A73" s="1" t="s">
        <v>86</v>
      </c>
      <c r="B73" s="1" t="s">
        <v>17</v>
      </c>
      <c r="C73" s="7">
        <v>0</v>
      </c>
      <c r="D73" s="8">
        <v>0</v>
      </c>
      <c r="E73" s="1">
        <v>0</v>
      </c>
      <c r="F73" s="8">
        <f>IF(D73&gt;500,500,D73)</f>
        <v>0</v>
      </c>
      <c r="G73" s="8">
        <f>D73-F73</f>
        <v>0</v>
      </c>
      <c r="H73" s="8">
        <f>G73*C73</f>
        <v>0</v>
      </c>
      <c r="I73" s="8">
        <f>F73+G73-H73</f>
        <v>0</v>
      </c>
      <c r="J73" s="8">
        <f>IF(I73*C73&gt;2500,2500,I73*C73)</f>
        <v>0</v>
      </c>
    </row>
    <row r="74" spans="1:10">
      <c r="A74" s="4" t="s">
        <v>87</v>
      </c>
      <c r="B74" s="4" t="s">
        <v>17</v>
      </c>
      <c r="C74" s="5">
        <v>0</v>
      </c>
      <c r="D74" s="6">
        <v>0</v>
      </c>
      <c r="E74" s="4">
        <v>0</v>
      </c>
      <c r="F74" s="6">
        <f>IF(D74&gt;500,500,D74)</f>
        <v>0</v>
      </c>
      <c r="G74" s="6">
        <f>D74-F74</f>
        <v>0</v>
      </c>
      <c r="H74" s="6">
        <f>G74*C74</f>
        <v>0</v>
      </c>
      <c r="I74" s="6">
        <f>F74+G74-H74</f>
        <v>0</v>
      </c>
      <c r="J74" s="6">
        <f>IF(I74*C74&gt;2500,2500,I74*C74)</f>
        <v>0</v>
      </c>
    </row>
    <row r="75" spans="1:10">
      <c r="A75" s="1" t="s">
        <v>88</v>
      </c>
      <c r="B75" s="1" t="s">
        <v>17</v>
      </c>
      <c r="C75" s="7">
        <v>0</v>
      </c>
      <c r="D75" s="8">
        <v>0</v>
      </c>
      <c r="E75" s="1">
        <v>0</v>
      </c>
      <c r="F75" s="8">
        <f>IF(D75&gt;500,500,D75)</f>
        <v>0</v>
      </c>
      <c r="G75" s="8">
        <f>D75-F75</f>
        <v>0</v>
      </c>
      <c r="H75" s="8">
        <f>G75*C75</f>
        <v>0</v>
      </c>
      <c r="I75" s="8">
        <f>F75+G75-H75</f>
        <v>0</v>
      </c>
      <c r="J75" s="8">
        <f>IF(I75*C75&gt;2500,2500,I75*C75)</f>
        <v>0</v>
      </c>
    </row>
    <row r="76" spans="1:10">
      <c r="D76" s="10">
        <f>SUM(D4:D75)</f>
        <v>33.75</v>
      </c>
      <c r="E76" s="9">
        <f>SUM(E4:E75)</f>
        <v>1</v>
      </c>
      <c r="H76" s="10">
        <f>SUM(H4:H75)</f>
        <v>0</v>
      </c>
      <c r="J76" s="10">
        <f>SUM(J4:J75)</f>
        <v>0</v>
      </c>
    </row>
    <row r="77" spans="1:10">
      <c r="H77" s="11">
        <f>H76/D76</f>
        <v>0</v>
      </c>
      <c r="J77" s="11">
        <f>J76/D76</f>
        <v>0</v>
      </c>
    </row>
    <row r="79" spans="1:10">
      <c r="A79" s="2" t="s">
        <v>89</v>
      </c>
    </row>
    <row r="80" spans="1:10">
      <c r="A80" s="3" t="s">
        <v>6</v>
      </c>
      <c r="B80" s="3" t="s">
        <v>7</v>
      </c>
      <c r="C80" s="3" t="s">
        <v>8</v>
      </c>
      <c r="D80" s="3" t="s">
        <v>9</v>
      </c>
      <c r="E80" s="3" t="s">
        <v>10</v>
      </c>
      <c r="F80" s="3" t="s">
        <v>11</v>
      </c>
      <c r="G80" s="3" t="s">
        <v>12</v>
      </c>
      <c r="H80" s="3" t="s">
        <v>13</v>
      </c>
      <c r="I80" s="3" t="s">
        <v>14</v>
      </c>
      <c r="J80" s="3" t="s">
        <v>15</v>
      </c>
    </row>
    <row r="81" spans="1:10">
      <c r="A81" s="1" t="s">
        <v>16</v>
      </c>
      <c r="B81" s="1" t="s">
        <v>90</v>
      </c>
      <c r="C81" s="7">
        <v>0.35</v>
      </c>
      <c r="D81" s="8">
        <v>148.67</v>
      </c>
      <c r="E81" s="1">
        <v>2</v>
      </c>
      <c r="F81" s="8">
        <f>IF(D81&gt;500,500,D81)</f>
        <v>148.67</v>
      </c>
      <c r="G81" s="8">
        <f>D81-F81</f>
        <v>0</v>
      </c>
      <c r="H81" s="8">
        <f>G81*C81</f>
        <v>0</v>
      </c>
      <c r="I81" s="8">
        <f>F81+G81-H81</f>
        <v>148.67</v>
      </c>
      <c r="J81" s="8">
        <f>IF(I81*C81&gt;2500,2500,I81*C81)</f>
        <v>52.0345</v>
      </c>
    </row>
    <row r="82" spans="1:10">
      <c r="A82" s="4" t="s">
        <v>18</v>
      </c>
      <c r="B82" s="4" t="s">
        <v>90</v>
      </c>
      <c r="C82" s="5">
        <v>0.35</v>
      </c>
      <c r="D82" s="6">
        <v>70.0</v>
      </c>
      <c r="E82" s="4">
        <v>1</v>
      </c>
      <c r="F82" s="6">
        <f>IF(D82&gt;500,500,D82)</f>
        <v>70</v>
      </c>
      <c r="G82" s="6">
        <f>D82-F82</f>
        <v>0</v>
      </c>
      <c r="H82" s="6">
        <f>G82*C82</f>
        <v>0</v>
      </c>
      <c r="I82" s="6">
        <f>F82+G82-H82</f>
        <v>70</v>
      </c>
      <c r="J82" s="6">
        <f>IF(I82*C82&gt;2500,2500,I82*C82)</f>
        <v>24.5</v>
      </c>
    </row>
    <row r="83" spans="1:10">
      <c r="A83" s="1" t="s">
        <v>19</v>
      </c>
      <c r="B83" s="1" t="s">
        <v>90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20</v>
      </c>
      <c r="B84" s="4" t="s">
        <v>90</v>
      </c>
      <c r="C84" s="5">
        <v>0.5</v>
      </c>
      <c r="D84" s="6">
        <v>230.0</v>
      </c>
      <c r="E84" s="4">
        <v>1</v>
      </c>
      <c r="F84" s="6">
        <f>IF(D84&gt;500,500,D84)</f>
        <v>230</v>
      </c>
      <c r="G84" s="6">
        <f>D84-F84</f>
        <v>0</v>
      </c>
      <c r="H84" s="6">
        <f>G84*C84</f>
        <v>0</v>
      </c>
      <c r="I84" s="6">
        <f>F84+G84-H84</f>
        <v>230</v>
      </c>
      <c r="J84" s="6">
        <f>IF(I84*C84&gt;2500,2500,I84*C84)</f>
        <v>115</v>
      </c>
    </row>
    <row r="85" spans="1:10">
      <c r="A85" s="1" t="s">
        <v>21</v>
      </c>
      <c r="B85" s="1" t="s">
        <v>90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22</v>
      </c>
      <c r="B86" s="4" t="s">
        <v>90</v>
      </c>
      <c r="C86" s="5">
        <v>0.35</v>
      </c>
      <c r="D86" s="6">
        <v>1115.75</v>
      </c>
      <c r="E86" s="4">
        <v>8</v>
      </c>
      <c r="F86" s="6">
        <f>IF(D86&gt;500,500,D86)</f>
        <v>500</v>
      </c>
      <c r="G86" s="6">
        <f>D86-F86</f>
        <v>615.75</v>
      </c>
      <c r="H86" s="6">
        <f>G86*C86</f>
        <v>215.5125</v>
      </c>
      <c r="I86" s="6">
        <f>F86+G86-H86</f>
        <v>900.2375</v>
      </c>
      <c r="J86" s="6">
        <f>IF(I86*C86&gt;2500,2500,I86*C86)</f>
        <v>315.083125</v>
      </c>
    </row>
    <row r="87" spans="1:10">
      <c r="A87" s="1" t="s">
        <v>91</v>
      </c>
      <c r="B87" s="1" t="s">
        <v>90</v>
      </c>
      <c r="C87" s="7">
        <v>0</v>
      </c>
      <c r="D87" s="8">
        <v>680.0</v>
      </c>
      <c r="E87" s="1">
        <v>2</v>
      </c>
      <c r="F87" s="8">
        <f>IF(D87&gt;500,500,D87)</f>
        <v>500</v>
      </c>
      <c r="G87" s="8">
        <f>D87-F87</f>
        <v>180</v>
      </c>
      <c r="H87" s="8">
        <f>G87*C87</f>
        <v>0</v>
      </c>
      <c r="I87" s="8">
        <f>F87+G87-H87</f>
        <v>680</v>
      </c>
      <c r="J87" s="8">
        <f>IF(I87*C87&gt;2500,2500,I87*C87)</f>
        <v>0</v>
      </c>
    </row>
    <row r="88" spans="1:10">
      <c r="A88" s="4" t="s">
        <v>23</v>
      </c>
      <c r="B88" s="4" t="s">
        <v>90</v>
      </c>
      <c r="C88" s="5">
        <v>30</v>
      </c>
      <c r="D88" s="6">
        <v>127.5</v>
      </c>
      <c r="E88" s="4">
        <v>1</v>
      </c>
      <c r="F88" s="6">
        <f>IF(D88&gt;500,500,D88)</f>
        <v>127.5</v>
      </c>
      <c r="G88" s="6">
        <f>D88-F88</f>
        <v>0</v>
      </c>
      <c r="H88" s="6">
        <f>G88*C88</f>
        <v>0</v>
      </c>
      <c r="I88" s="6">
        <f>F88+G88-H88</f>
        <v>127.5</v>
      </c>
      <c r="J88" s="6">
        <f>IF(I88*C88&gt;2500,2500,I88*C88)</f>
        <v>2500</v>
      </c>
    </row>
    <row r="89" spans="1:10">
      <c r="A89" s="1" t="s">
        <v>24</v>
      </c>
      <c r="B89" s="1" t="s">
        <v>90</v>
      </c>
      <c r="C89" s="7">
        <v>0.5</v>
      </c>
      <c r="D89" s="8">
        <v>502.83</v>
      </c>
      <c r="E89" s="1">
        <v>4</v>
      </c>
      <c r="F89" s="8">
        <f>IF(D89&gt;500,500,D89)</f>
        <v>500</v>
      </c>
      <c r="G89" s="8">
        <f>D89-F89</f>
        <v>2.83</v>
      </c>
      <c r="H89" s="8">
        <f>G89*C89</f>
        <v>1.415</v>
      </c>
      <c r="I89" s="8">
        <f>F89+G89-H89</f>
        <v>501.415</v>
      </c>
      <c r="J89" s="8">
        <f>IF(I89*C89&gt;2500,2500,I89*C89)</f>
        <v>250.7075</v>
      </c>
    </row>
    <row r="90" spans="1:10">
      <c r="A90" s="4" t="s">
        <v>25</v>
      </c>
      <c r="B90" s="4" t="s">
        <v>90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26</v>
      </c>
      <c r="B91" s="1" t="s">
        <v>90</v>
      </c>
      <c r="C91" s="7">
        <v>0.35</v>
      </c>
      <c r="D91" s="8">
        <v>521.67</v>
      </c>
      <c r="E91" s="1">
        <v>4</v>
      </c>
      <c r="F91" s="8">
        <f>IF(D91&gt;500,500,D91)</f>
        <v>500</v>
      </c>
      <c r="G91" s="8">
        <f>D91-F91</f>
        <v>21.67</v>
      </c>
      <c r="H91" s="8">
        <f>G91*C91</f>
        <v>7.5845</v>
      </c>
      <c r="I91" s="8">
        <f>F91+G91-H91</f>
        <v>514.0855</v>
      </c>
      <c r="J91" s="8">
        <f>IF(I91*C91&gt;2500,2500,I91*C91)</f>
        <v>179.929925</v>
      </c>
    </row>
    <row r="92" spans="1:10">
      <c r="A92" s="4" t="s">
        <v>27</v>
      </c>
      <c r="B92" s="4" t="s">
        <v>90</v>
      </c>
      <c r="C92" s="5">
        <v>0.35</v>
      </c>
      <c r="D92" s="6">
        <v>300.0</v>
      </c>
      <c r="E92" s="4">
        <v>2</v>
      </c>
      <c r="F92" s="6">
        <f>IF(D92&gt;500,500,D92)</f>
        <v>300</v>
      </c>
      <c r="G92" s="6">
        <f>D92-F92</f>
        <v>0</v>
      </c>
      <c r="H92" s="6">
        <f>G92*C92</f>
        <v>0</v>
      </c>
      <c r="I92" s="6">
        <f>F92+G92-H92</f>
        <v>300</v>
      </c>
      <c r="J92" s="6">
        <f>IF(I92*C92&gt;2500,2500,I92*C92)</f>
        <v>105</v>
      </c>
    </row>
    <row r="93" spans="1:10">
      <c r="A93" s="1" t="s">
        <v>28</v>
      </c>
      <c r="B93" s="1" t="s">
        <v>90</v>
      </c>
      <c r="C93" s="7">
        <v>0.35</v>
      </c>
      <c r="D93" s="8">
        <v>661.5</v>
      </c>
      <c r="E93" s="1">
        <v>5</v>
      </c>
      <c r="F93" s="8">
        <f>IF(D93&gt;500,500,D93)</f>
        <v>500</v>
      </c>
      <c r="G93" s="8">
        <f>D93-F93</f>
        <v>161.5</v>
      </c>
      <c r="H93" s="8">
        <f>G93*C93</f>
        <v>56.525</v>
      </c>
      <c r="I93" s="8">
        <f>F93+G93-H93</f>
        <v>604.975</v>
      </c>
      <c r="J93" s="8">
        <f>IF(I93*C93&gt;2500,2500,I93*C93)</f>
        <v>211.74125</v>
      </c>
    </row>
    <row r="94" spans="1:10">
      <c r="A94" s="4" t="s">
        <v>29</v>
      </c>
      <c r="B94" s="4" t="s">
        <v>90</v>
      </c>
      <c r="C94" s="5">
        <v>0.35</v>
      </c>
      <c r="D94" s="6">
        <v>1017.0</v>
      </c>
      <c r="E94" s="4">
        <v>7</v>
      </c>
      <c r="F94" s="6">
        <f>IF(D94&gt;500,500,D94)</f>
        <v>500</v>
      </c>
      <c r="G94" s="6">
        <f>D94-F94</f>
        <v>517</v>
      </c>
      <c r="H94" s="6">
        <f>G94*C94</f>
        <v>180.95</v>
      </c>
      <c r="I94" s="6">
        <f>F94+G94-H94</f>
        <v>836.05</v>
      </c>
      <c r="J94" s="6">
        <f>IF(I94*C94&gt;2500,2500,I94*C94)</f>
        <v>292.6175</v>
      </c>
    </row>
    <row r="95" spans="1:10">
      <c r="A95" s="1" t="s">
        <v>30</v>
      </c>
      <c r="B95" s="1" t="s">
        <v>90</v>
      </c>
      <c r="C95" s="7">
        <v>0.35</v>
      </c>
      <c r="D95" s="8">
        <v>180.0</v>
      </c>
      <c r="E95" s="1">
        <v>1</v>
      </c>
      <c r="F95" s="8">
        <f>IF(D95&gt;500,500,D95)</f>
        <v>180</v>
      </c>
      <c r="G95" s="8">
        <f>D95-F95</f>
        <v>0</v>
      </c>
      <c r="H95" s="8">
        <f>G95*C95</f>
        <v>0</v>
      </c>
      <c r="I95" s="8">
        <f>F95+G95-H95</f>
        <v>180</v>
      </c>
      <c r="J95" s="8">
        <f>IF(I95*C95&gt;2500,2500,I95*C95)</f>
        <v>63</v>
      </c>
    </row>
    <row r="96" spans="1:10">
      <c r="A96" s="4" t="s">
        <v>31</v>
      </c>
      <c r="B96" s="4" t="s">
        <v>90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32</v>
      </c>
      <c r="B97" s="1" t="s">
        <v>90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33</v>
      </c>
      <c r="B98" s="4" t="s">
        <v>90</v>
      </c>
      <c r="C98" s="5">
        <v>0.35</v>
      </c>
      <c r="D98" s="6">
        <v>99.17</v>
      </c>
      <c r="E98" s="4">
        <v>1</v>
      </c>
      <c r="F98" s="6">
        <f>IF(D98&gt;500,500,D98)</f>
        <v>99.17</v>
      </c>
      <c r="G98" s="6">
        <f>D98-F98</f>
        <v>0</v>
      </c>
      <c r="H98" s="6">
        <f>G98*C98</f>
        <v>0</v>
      </c>
      <c r="I98" s="6">
        <f>F98+G98-H98</f>
        <v>99.17</v>
      </c>
      <c r="J98" s="6">
        <f>IF(I98*C98&gt;2500,2500,I98*C98)</f>
        <v>34.7095</v>
      </c>
    </row>
    <row r="99" spans="1:10">
      <c r="A99" s="1" t="s">
        <v>34</v>
      </c>
      <c r="B99" s="1" t="s">
        <v>90</v>
      </c>
      <c r="C99" s="7">
        <v>0.35</v>
      </c>
      <c r="D99" s="8">
        <v>350.0</v>
      </c>
      <c r="E99" s="1">
        <v>3</v>
      </c>
      <c r="F99" s="8">
        <f>IF(D99&gt;500,500,D99)</f>
        <v>350</v>
      </c>
      <c r="G99" s="8">
        <f>D99-F99</f>
        <v>0</v>
      </c>
      <c r="H99" s="8">
        <f>G99*C99</f>
        <v>0</v>
      </c>
      <c r="I99" s="8">
        <f>F99+G99-H99</f>
        <v>350</v>
      </c>
      <c r="J99" s="8">
        <f>IF(I99*C99&gt;2500,2500,I99*C99)</f>
        <v>122.5</v>
      </c>
    </row>
    <row r="100" spans="1:10">
      <c r="A100" s="4" t="s">
        <v>35</v>
      </c>
      <c r="B100" s="4" t="s">
        <v>90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36</v>
      </c>
      <c r="B101" s="1" t="s">
        <v>90</v>
      </c>
      <c r="C101" s="7">
        <v>0.35</v>
      </c>
      <c r="D101" s="8">
        <v>486.17</v>
      </c>
      <c r="E101" s="1">
        <v>4</v>
      </c>
      <c r="F101" s="8">
        <f>IF(D101&gt;500,500,D101)</f>
        <v>486.17</v>
      </c>
      <c r="G101" s="8">
        <f>D101-F101</f>
        <v>0</v>
      </c>
      <c r="H101" s="8">
        <f>G101*C101</f>
        <v>0</v>
      </c>
      <c r="I101" s="8">
        <f>F101+G101-H101</f>
        <v>486.17</v>
      </c>
      <c r="J101" s="8">
        <f>IF(I101*C101&gt;2500,2500,I101*C101)</f>
        <v>170.1595</v>
      </c>
    </row>
    <row r="102" spans="1:10">
      <c r="A102" s="4" t="s">
        <v>37</v>
      </c>
      <c r="B102" s="4" t="s">
        <v>90</v>
      </c>
      <c r="C102" s="5">
        <v>0.35</v>
      </c>
      <c r="D102" s="6">
        <v>185.0</v>
      </c>
      <c r="E102" s="4">
        <v>2</v>
      </c>
      <c r="F102" s="6">
        <f>IF(D102&gt;500,500,D102)</f>
        <v>185</v>
      </c>
      <c r="G102" s="6">
        <f>D102-F102</f>
        <v>0</v>
      </c>
      <c r="H102" s="6">
        <f>G102*C102</f>
        <v>0</v>
      </c>
      <c r="I102" s="6">
        <f>F102+G102-H102</f>
        <v>185</v>
      </c>
      <c r="J102" s="6">
        <f>IF(I102*C102&gt;2500,2500,I102*C102)</f>
        <v>64.75</v>
      </c>
    </row>
    <row r="103" spans="1:10">
      <c r="A103" s="1" t="s">
        <v>38</v>
      </c>
      <c r="B103" s="1" t="s">
        <v>90</v>
      </c>
      <c r="C103" s="7">
        <v>0.5</v>
      </c>
      <c r="D103" s="8">
        <v>450.0</v>
      </c>
      <c r="E103" s="1">
        <v>3</v>
      </c>
      <c r="F103" s="8">
        <f>IF(D103&gt;500,500,D103)</f>
        <v>450</v>
      </c>
      <c r="G103" s="8">
        <f>D103-F103</f>
        <v>0</v>
      </c>
      <c r="H103" s="8">
        <f>G103*C103</f>
        <v>0</v>
      </c>
      <c r="I103" s="8">
        <f>F103+G103-H103</f>
        <v>450</v>
      </c>
      <c r="J103" s="8">
        <f>IF(I103*C103&gt;2500,2500,I103*C103)</f>
        <v>225</v>
      </c>
    </row>
    <row r="104" spans="1:10">
      <c r="A104" s="4" t="s">
        <v>39</v>
      </c>
      <c r="B104" s="4" t="s">
        <v>90</v>
      </c>
      <c r="C104" s="5">
        <v>0.35</v>
      </c>
      <c r="D104" s="6">
        <v>80.0</v>
      </c>
      <c r="E104" s="4">
        <v>1</v>
      </c>
      <c r="F104" s="6">
        <f>IF(D104&gt;500,500,D104)</f>
        <v>80</v>
      </c>
      <c r="G104" s="6">
        <f>D104-F104</f>
        <v>0</v>
      </c>
      <c r="H104" s="6">
        <f>G104*C104</f>
        <v>0</v>
      </c>
      <c r="I104" s="6">
        <f>F104+G104-H104</f>
        <v>80</v>
      </c>
      <c r="J104" s="6">
        <f>IF(I104*C104&gt;2500,2500,I104*C104)</f>
        <v>28</v>
      </c>
    </row>
    <row r="105" spans="1:10">
      <c r="A105" s="1" t="s">
        <v>92</v>
      </c>
      <c r="B105" s="1" t="s">
        <v>90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41</v>
      </c>
      <c r="B106" s="4" t="s">
        <v>90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42</v>
      </c>
      <c r="B107" s="1" t="s">
        <v>90</v>
      </c>
      <c r="C107" s="7">
        <v>0.35</v>
      </c>
      <c r="D107" s="8">
        <v>686.56</v>
      </c>
      <c r="E107" s="1">
        <v>6</v>
      </c>
      <c r="F107" s="8">
        <f>IF(D107&gt;500,500,D107)</f>
        <v>500</v>
      </c>
      <c r="G107" s="8">
        <f>D107-F107</f>
        <v>186.56</v>
      </c>
      <c r="H107" s="8">
        <f>G107*C107</f>
        <v>65.296</v>
      </c>
      <c r="I107" s="8">
        <f>F107+G107-H107</f>
        <v>621.264</v>
      </c>
      <c r="J107" s="8">
        <f>IF(I107*C107&gt;2500,2500,I107*C107)</f>
        <v>217.4424</v>
      </c>
    </row>
    <row r="108" spans="1:10">
      <c r="A108" s="4" t="s">
        <v>43</v>
      </c>
      <c r="B108" s="4" t="s">
        <v>90</v>
      </c>
      <c r="C108" s="5">
        <v>0.4</v>
      </c>
      <c r="D108" s="6">
        <v>299.17</v>
      </c>
      <c r="E108" s="4">
        <v>3</v>
      </c>
      <c r="F108" s="6">
        <f>IF(D108&gt;500,500,D108)</f>
        <v>299.17</v>
      </c>
      <c r="G108" s="6">
        <f>D108-F108</f>
        <v>0</v>
      </c>
      <c r="H108" s="6">
        <f>G108*C108</f>
        <v>0</v>
      </c>
      <c r="I108" s="6">
        <f>F108+G108-H108</f>
        <v>299.17</v>
      </c>
      <c r="J108" s="6">
        <f>IF(I108*C108&gt;2500,2500,I108*C108)</f>
        <v>119.668</v>
      </c>
    </row>
    <row r="109" spans="1:10">
      <c r="A109" s="1" t="s">
        <v>93</v>
      </c>
      <c r="B109" s="1" t="s">
        <v>90</v>
      </c>
      <c r="C109" s="7">
        <v>0</v>
      </c>
      <c r="D109" s="8">
        <v>912.0</v>
      </c>
      <c r="E109" s="1">
        <v>3</v>
      </c>
      <c r="F109" s="8">
        <f>IF(D109&gt;500,500,D109)</f>
        <v>500</v>
      </c>
      <c r="G109" s="8">
        <f>D109-F109</f>
        <v>412</v>
      </c>
      <c r="H109" s="8">
        <f>G109*C109</f>
        <v>0</v>
      </c>
      <c r="I109" s="8">
        <f>F109+G109-H109</f>
        <v>912</v>
      </c>
      <c r="J109" s="8">
        <f>IF(I109*C109&gt;2500,2500,I109*C109)</f>
        <v>0</v>
      </c>
    </row>
    <row r="110" spans="1:10">
      <c r="A110" s="4" t="s">
        <v>44</v>
      </c>
      <c r="B110" s="4" t="s">
        <v>90</v>
      </c>
      <c r="C110" s="5">
        <v>0.5</v>
      </c>
      <c r="D110" s="6">
        <v>910.0</v>
      </c>
      <c r="E110" s="4">
        <v>7</v>
      </c>
      <c r="F110" s="6">
        <f>IF(D110&gt;500,500,D110)</f>
        <v>500</v>
      </c>
      <c r="G110" s="6">
        <f>D110-F110</f>
        <v>410</v>
      </c>
      <c r="H110" s="6">
        <f>G110*C110</f>
        <v>205</v>
      </c>
      <c r="I110" s="6">
        <f>F110+G110-H110</f>
        <v>705</v>
      </c>
      <c r="J110" s="6">
        <f>IF(I110*C110&gt;2500,2500,I110*C110)</f>
        <v>352.5</v>
      </c>
    </row>
    <row r="111" spans="1:10">
      <c r="A111" s="1" t="s">
        <v>45</v>
      </c>
      <c r="B111" s="1" t="s">
        <v>90</v>
      </c>
      <c r="C111" s="7">
        <v>0.35</v>
      </c>
      <c r="D111" s="8">
        <v>686.67</v>
      </c>
      <c r="E111" s="1">
        <v>7</v>
      </c>
      <c r="F111" s="8">
        <f>IF(D111&gt;500,500,D111)</f>
        <v>500</v>
      </c>
      <c r="G111" s="8">
        <f>D111-F111</f>
        <v>186.67</v>
      </c>
      <c r="H111" s="8">
        <f>G111*C111</f>
        <v>65.3345</v>
      </c>
      <c r="I111" s="8">
        <f>F111+G111-H111</f>
        <v>621.3355</v>
      </c>
      <c r="J111" s="8">
        <f>IF(I111*C111&gt;2500,2500,I111*C111)</f>
        <v>217.467425</v>
      </c>
    </row>
    <row r="112" spans="1:10">
      <c r="A112" s="4" t="s">
        <v>46</v>
      </c>
      <c r="B112" s="4" t="s">
        <v>90</v>
      </c>
      <c r="C112" s="5">
        <v>0.35</v>
      </c>
      <c r="D112" s="6">
        <v>626.67</v>
      </c>
      <c r="E112" s="4">
        <v>5</v>
      </c>
      <c r="F112" s="6">
        <f>IF(D112&gt;500,500,D112)</f>
        <v>500</v>
      </c>
      <c r="G112" s="6">
        <f>D112-F112</f>
        <v>126.67</v>
      </c>
      <c r="H112" s="6">
        <f>G112*C112</f>
        <v>44.3345</v>
      </c>
      <c r="I112" s="6">
        <f>F112+G112-H112</f>
        <v>582.3355</v>
      </c>
      <c r="J112" s="6">
        <f>IF(I112*C112&gt;2500,2500,I112*C112)</f>
        <v>203.817425</v>
      </c>
    </row>
    <row r="113" spans="1:10">
      <c r="A113" s="1" t="s">
        <v>47</v>
      </c>
      <c r="B113" s="1" t="s">
        <v>90</v>
      </c>
      <c r="C113" s="7">
        <v>0.35</v>
      </c>
      <c r="D113" s="8">
        <v>792.5</v>
      </c>
      <c r="E113" s="1">
        <v>7</v>
      </c>
      <c r="F113" s="8">
        <f>IF(D113&gt;500,500,D113)</f>
        <v>500</v>
      </c>
      <c r="G113" s="8">
        <f>D113-F113</f>
        <v>292.5</v>
      </c>
      <c r="H113" s="8">
        <f>G113*C113</f>
        <v>102.375</v>
      </c>
      <c r="I113" s="8">
        <f>F113+G113-H113</f>
        <v>690.125</v>
      </c>
      <c r="J113" s="8">
        <f>IF(I113*C113&gt;2500,2500,I113*C113)</f>
        <v>241.54375</v>
      </c>
    </row>
    <row r="114" spans="1:10">
      <c r="A114" s="4" t="s">
        <v>48</v>
      </c>
      <c r="B114" s="4" t="s">
        <v>90</v>
      </c>
      <c r="C114" s="5">
        <v>0.35</v>
      </c>
      <c r="D114" s="6">
        <v>338.25</v>
      </c>
      <c r="E114" s="4">
        <v>3</v>
      </c>
      <c r="F114" s="6">
        <f>IF(D114&gt;500,500,D114)</f>
        <v>338.25</v>
      </c>
      <c r="G114" s="6">
        <f>D114-F114</f>
        <v>0</v>
      </c>
      <c r="H114" s="6">
        <f>G114*C114</f>
        <v>0</v>
      </c>
      <c r="I114" s="6">
        <f>F114+G114-H114</f>
        <v>338.25</v>
      </c>
      <c r="J114" s="6">
        <f>IF(I114*C114&gt;2500,2500,I114*C114)</f>
        <v>118.3875</v>
      </c>
    </row>
    <row r="115" spans="1:10">
      <c r="A115" s="1" t="s">
        <v>49</v>
      </c>
      <c r="B115" s="1" t="s">
        <v>90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50</v>
      </c>
      <c r="B116" s="4" t="s">
        <v>90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51</v>
      </c>
      <c r="B117" s="1" t="s">
        <v>90</v>
      </c>
      <c r="C117" s="7">
        <v>0.35</v>
      </c>
      <c r="D117" s="8">
        <v>330.0</v>
      </c>
      <c r="E117" s="1">
        <v>1</v>
      </c>
      <c r="F117" s="8">
        <f>IF(D117&gt;500,500,D117)</f>
        <v>330</v>
      </c>
      <c r="G117" s="8">
        <f>D117-F117</f>
        <v>0</v>
      </c>
      <c r="H117" s="8">
        <f>G117*C117</f>
        <v>0</v>
      </c>
      <c r="I117" s="8">
        <f>F117+G117-H117</f>
        <v>330</v>
      </c>
      <c r="J117" s="8">
        <f>IF(I117*C117&gt;2500,2500,I117*C117)</f>
        <v>115.5</v>
      </c>
    </row>
    <row r="118" spans="1:10">
      <c r="A118" s="4" t="s">
        <v>52</v>
      </c>
      <c r="B118" s="4" t="s">
        <v>90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53</v>
      </c>
      <c r="B119" s="1" t="s">
        <v>90</v>
      </c>
      <c r="C119" s="7">
        <v>0.5</v>
      </c>
      <c r="D119" s="8">
        <v>212.5</v>
      </c>
      <c r="E119" s="1">
        <v>1</v>
      </c>
      <c r="F119" s="8">
        <f>IF(D119&gt;500,500,D119)</f>
        <v>212.5</v>
      </c>
      <c r="G119" s="8">
        <f>D119-F119</f>
        <v>0</v>
      </c>
      <c r="H119" s="8">
        <f>G119*C119</f>
        <v>0</v>
      </c>
      <c r="I119" s="8">
        <f>F119+G119-H119</f>
        <v>212.5</v>
      </c>
      <c r="J119" s="8">
        <f>IF(I119*C119&gt;2500,2500,I119*C119)</f>
        <v>106.25</v>
      </c>
    </row>
    <row r="120" spans="1:10">
      <c r="A120" s="4" t="s">
        <v>54</v>
      </c>
      <c r="B120" s="4" t="s">
        <v>90</v>
      </c>
      <c r="C120" s="5">
        <v>0.35</v>
      </c>
      <c r="D120" s="6">
        <v>99.17</v>
      </c>
      <c r="E120" s="4">
        <v>1</v>
      </c>
      <c r="F120" s="6">
        <f>IF(D120&gt;500,500,D120)</f>
        <v>99.17</v>
      </c>
      <c r="G120" s="6">
        <f>D120-F120</f>
        <v>0</v>
      </c>
      <c r="H120" s="6">
        <f>G120*C120</f>
        <v>0</v>
      </c>
      <c r="I120" s="6">
        <f>F120+G120-H120</f>
        <v>99.17</v>
      </c>
      <c r="J120" s="6">
        <f>IF(I120*C120&gt;2500,2500,I120*C120)</f>
        <v>34.7095</v>
      </c>
    </row>
    <row r="121" spans="1:10">
      <c r="A121" s="1" t="s">
        <v>55</v>
      </c>
      <c r="B121" s="1" t="s">
        <v>90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56</v>
      </c>
      <c r="B122" s="4" t="s">
        <v>90</v>
      </c>
      <c r="C122" s="5">
        <v>0.35</v>
      </c>
      <c r="D122" s="6">
        <v>216.67</v>
      </c>
      <c r="E122" s="4">
        <v>2</v>
      </c>
      <c r="F122" s="6">
        <f>IF(D122&gt;500,500,D122)</f>
        <v>216.67</v>
      </c>
      <c r="G122" s="6">
        <f>D122-F122</f>
        <v>0</v>
      </c>
      <c r="H122" s="6">
        <f>G122*C122</f>
        <v>0</v>
      </c>
      <c r="I122" s="6">
        <f>F122+G122-H122</f>
        <v>216.67</v>
      </c>
      <c r="J122" s="6">
        <f>IF(I122*C122&gt;2500,2500,I122*C122)</f>
        <v>75.8345</v>
      </c>
    </row>
    <row r="123" spans="1:10">
      <c r="A123" s="1" t="s">
        <v>57</v>
      </c>
      <c r="B123" s="1" t="s">
        <v>90</v>
      </c>
      <c r="C123" s="7">
        <v>0.35</v>
      </c>
      <c r="D123" s="8">
        <v>569.25</v>
      </c>
      <c r="E123" s="1">
        <v>4</v>
      </c>
      <c r="F123" s="8">
        <f>IF(D123&gt;500,500,D123)</f>
        <v>500</v>
      </c>
      <c r="G123" s="8">
        <f>D123-F123</f>
        <v>69.25</v>
      </c>
      <c r="H123" s="8">
        <f>G123*C123</f>
        <v>24.2375</v>
      </c>
      <c r="I123" s="8">
        <f>F123+G123-H123</f>
        <v>545.0125</v>
      </c>
      <c r="J123" s="8">
        <f>IF(I123*C123&gt;2500,2500,I123*C123)</f>
        <v>190.754375</v>
      </c>
    </row>
    <row r="124" spans="1:10">
      <c r="A124" s="4" t="s">
        <v>58</v>
      </c>
      <c r="B124" s="4" t="s">
        <v>90</v>
      </c>
      <c r="C124" s="5">
        <v>0.4</v>
      </c>
      <c r="D124" s="6">
        <v>150.0</v>
      </c>
      <c r="E124" s="4">
        <v>1</v>
      </c>
      <c r="F124" s="6">
        <f>IF(D124&gt;500,500,D124)</f>
        <v>150</v>
      </c>
      <c r="G124" s="6">
        <f>D124-F124</f>
        <v>0</v>
      </c>
      <c r="H124" s="6">
        <f>G124*C124</f>
        <v>0</v>
      </c>
      <c r="I124" s="6">
        <f>F124+G124-H124</f>
        <v>150</v>
      </c>
      <c r="J124" s="6">
        <f>IF(I124*C124&gt;2500,2500,I124*C124)</f>
        <v>60</v>
      </c>
    </row>
    <row r="125" spans="1:10">
      <c r="A125" s="1" t="s">
        <v>59</v>
      </c>
      <c r="B125" s="1" t="s">
        <v>90</v>
      </c>
      <c r="C125" s="7">
        <v>0.35</v>
      </c>
      <c r="D125" s="8">
        <v>160.0</v>
      </c>
      <c r="E125" s="1">
        <v>1</v>
      </c>
      <c r="F125" s="8">
        <f>IF(D125&gt;500,500,D125)</f>
        <v>160</v>
      </c>
      <c r="G125" s="8">
        <f>D125-F125</f>
        <v>0</v>
      </c>
      <c r="H125" s="8">
        <f>G125*C125</f>
        <v>0</v>
      </c>
      <c r="I125" s="8">
        <f>F125+G125-H125</f>
        <v>160</v>
      </c>
      <c r="J125" s="8">
        <f>IF(I125*C125&gt;2500,2500,I125*C125)</f>
        <v>56</v>
      </c>
    </row>
    <row r="126" spans="1:10">
      <c r="A126" s="4" t="s">
        <v>60</v>
      </c>
      <c r="B126" s="4" t="s">
        <v>90</v>
      </c>
      <c r="C126" s="5">
        <v>0.35</v>
      </c>
      <c r="D126" s="6">
        <v>212.5</v>
      </c>
      <c r="E126" s="4">
        <v>2</v>
      </c>
      <c r="F126" s="6">
        <f>IF(D126&gt;500,500,D126)</f>
        <v>212.5</v>
      </c>
      <c r="G126" s="6">
        <f>D126-F126</f>
        <v>0</v>
      </c>
      <c r="H126" s="6">
        <f>G126*C126</f>
        <v>0</v>
      </c>
      <c r="I126" s="6">
        <f>F126+G126-H126</f>
        <v>212.5</v>
      </c>
      <c r="J126" s="6">
        <f>IF(I126*C126&gt;2500,2500,I126*C126)</f>
        <v>74.375</v>
      </c>
    </row>
    <row r="127" spans="1:10">
      <c r="A127" s="1" t="s">
        <v>61</v>
      </c>
      <c r="B127" s="1" t="s">
        <v>90</v>
      </c>
      <c r="C127" s="7">
        <v>0.35</v>
      </c>
      <c r="D127" s="8">
        <v>1762.5</v>
      </c>
      <c r="E127" s="1">
        <v>8</v>
      </c>
      <c r="F127" s="8">
        <f>IF(D127&gt;500,500,D127)</f>
        <v>500</v>
      </c>
      <c r="G127" s="8">
        <f>D127-F127</f>
        <v>1262.5</v>
      </c>
      <c r="H127" s="8">
        <f>G127*C127</f>
        <v>441.875</v>
      </c>
      <c r="I127" s="8">
        <f>F127+G127-H127</f>
        <v>1320.625</v>
      </c>
      <c r="J127" s="8">
        <f>IF(I127*C127&gt;2500,2500,I127*C127)</f>
        <v>462.21875</v>
      </c>
    </row>
    <row r="128" spans="1:10">
      <c r="A128" s="4" t="s">
        <v>94</v>
      </c>
      <c r="B128" s="4" t="s">
        <v>90</v>
      </c>
      <c r="C128" s="5">
        <v>0</v>
      </c>
      <c r="D128" s="6">
        <v>147.0</v>
      </c>
      <c r="E128" s="4">
        <v>1</v>
      </c>
      <c r="F128" s="6">
        <f>IF(D128&gt;500,500,D128)</f>
        <v>147</v>
      </c>
      <c r="G128" s="6">
        <f>D128-F128</f>
        <v>0</v>
      </c>
      <c r="H128" s="6">
        <f>G128*C128</f>
        <v>0</v>
      </c>
      <c r="I128" s="6">
        <f>F128+G128-H128</f>
        <v>147</v>
      </c>
      <c r="J128" s="6">
        <f>IF(I128*C128&gt;2500,2500,I128*C128)</f>
        <v>0</v>
      </c>
    </row>
    <row r="129" spans="1:10">
      <c r="A129" s="1" t="s">
        <v>62</v>
      </c>
      <c r="B129" s="1" t="s">
        <v>90</v>
      </c>
      <c r="C129" s="7">
        <v>0.35</v>
      </c>
      <c r="D129" s="8">
        <v>515.75</v>
      </c>
      <c r="E129" s="1">
        <v>3</v>
      </c>
      <c r="F129" s="8">
        <f>IF(D129&gt;500,500,D129)</f>
        <v>500</v>
      </c>
      <c r="G129" s="8">
        <f>D129-F129</f>
        <v>15.75</v>
      </c>
      <c r="H129" s="8">
        <f>G129*C129</f>
        <v>5.5125</v>
      </c>
      <c r="I129" s="8">
        <f>F129+G129-H129</f>
        <v>510.2375</v>
      </c>
      <c r="J129" s="8">
        <f>IF(I129*C129&gt;2500,2500,I129*C129)</f>
        <v>178.583125</v>
      </c>
    </row>
    <row r="130" spans="1:10">
      <c r="A130" s="4" t="s">
        <v>63</v>
      </c>
      <c r="B130" s="4" t="s">
        <v>90</v>
      </c>
      <c r="C130" s="5">
        <v>0.35</v>
      </c>
      <c r="D130" s="6">
        <v>285.0</v>
      </c>
      <c r="E130" s="4">
        <v>2</v>
      </c>
      <c r="F130" s="6">
        <f>IF(D130&gt;500,500,D130)</f>
        <v>285</v>
      </c>
      <c r="G130" s="6">
        <f>D130-F130</f>
        <v>0</v>
      </c>
      <c r="H130" s="6">
        <f>G130*C130</f>
        <v>0</v>
      </c>
      <c r="I130" s="6">
        <f>F130+G130-H130</f>
        <v>285</v>
      </c>
      <c r="J130" s="6">
        <f>IF(I130*C130&gt;2500,2500,I130*C130)</f>
        <v>99.75</v>
      </c>
    </row>
    <row r="131" spans="1:10">
      <c r="A131" s="1" t="s">
        <v>64</v>
      </c>
      <c r="B131" s="1" t="s">
        <v>90</v>
      </c>
      <c r="C131" s="7">
        <v>0.5</v>
      </c>
      <c r="D131" s="8">
        <v>335.0</v>
      </c>
      <c r="E131" s="1">
        <v>3</v>
      </c>
      <c r="F131" s="8">
        <f>IF(D131&gt;500,500,D131)</f>
        <v>335</v>
      </c>
      <c r="G131" s="8">
        <f>D131-F131</f>
        <v>0</v>
      </c>
      <c r="H131" s="8">
        <f>G131*C131</f>
        <v>0</v>
      </c>
      <c r="I131" s="8">
        <f>F131+G131-H131</f>
        <v>335</v>
      </c>
      <c r="J131" s="8">
        <f>IF(I131*C131&gt;2500,2500,I131*C131)</f>
        <v>167.5</v>
      </c>
    </row>
    <row r="132" spans="1:10">
      <c r="A132" s="4" t="s">
        <v>95</v>
      </c>
      <c r="B132" s="4" t="s">
        <v>90</v>
      </c>
      <c r="C132" s="5">
        <v>0</v>
      </c>
      <c r="D132" s="6">
        <v>1619.0</v>
      </c>
      <c r="E132" s="4">
        <v>6</v>
      </c>
      <c r="F132" s="6">
        <f>IF(D132&gt;500,500,D132)</f>
        <v>500</v>
      </c>
      <c r="G132" s="6">
        <f>D132-F132</f>
        <v>1119</v>
      </c>
      <c r="H132" s="6">
        <f>G132*C132</f>
        <v>0</v>
      </c>
      <c r="I132" s="6">
        <f>F132+G132-H132</f>
        <v>1619</v>
      </c>
      <c r="J132" s="6">
        <f>IF(I132*C132&gt;2500,2500,I132*C132)</f>
        <v>0</v>
      </c>
    </row>
    <row r="133" spans="1:10">
      <c r="A133" s="1" t="s">
        <v>65</v>
      </c>
      <c r="B133" s="1" t="s">
        <v>90</v>
      </c>
      <c r="C133" s="7">
        <v>0.4</v>
      </c>
      <c r="D133" s="8">
        <v>420.0</v>
      </c>
      <c r="E133" s="1">
        <v>4</v>
      </c>
      <c r="F133" s="8">
        <f>IF(D133&gt;500,500,D133)</f>
        <v>420</v>
      </c>
      <c r="G133" s="8">
        <f>D133-F133</f>
        <v>0</v>
      </c>
      <c r="H133" s="8">
        <f>G133*C133</f>
        <v>0</v>
      </c>
      <c r="I133" s="8">
        <f>F133+G133-H133</f>
        <v>420</v>
      </c>
      <c r="J133" s="8">
        <f>IF(I133*C133&gt;2500,2500,I133*C133)</f>
        <v>168</v>
      </c>
    </row>
    <row r="134" spans="1:10">
      <c r="A134" s="4" t="s">
        <v>96</v>
      </c>
      <c r="B134" s="4" t="s">
        <v>90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66</v>
      </c>
      <c r="B135" s="1" t="s">
        <v>90</v>
      </c>
      <c r="C135" s="7">
        <v>0.35</v>
      </c>
      <c r="D135" s="8">
        <v>620.0</v>
      </c>
      <c r="E135" s="1">
        <v>4</v>
      </c>
      <c r="F135" s="8">
        <f>IF(D135&gt;500,500,D135)</f>
        <v>500</v>
      </c>
      <c r="G135" s="8">
        <f>D135-F135</f>
        <v>120</v>
      </c>
      <c r="H135" s="8">
        <f>G135*C135</f>
        <v>42</v>
      </c>
      <c r="I135" s="8">
        <f>F135+G135-H135</f>
        <v>578</v>
      </c>
      <c r="J135" s="8">
        <f>IF(I135*C135&gt;2500,2500,I135*C135)</f>
        <v>202.3</v>
      </c>
    </row>
    <row r="136" spans="1:10">
      <c r="A136" s="4" t="s">
        <v>97</v>
      </c>
      <c r="B136" s="4" t="s">
        <v>90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67</v>
      </c>
      <c r="B137" s="1" t="s">
        <v>90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68</v>
      </c>
      <c r="B138" s="4" t="s">
        <v>90</v>
      </c>
      <c r="C138" s="5">
        <v>0</v>
      </c>
      <c r="D138" s="6">
        <v>300.0</v>
      </c>
      <c r="E138" s="4">
        <v>2</v>
      </c>
      <c r="F138" s="6">
        <f>IF(D138&gt;500,500,D138)</f>
        <v>300</v>
      </c>
      <c r="G138" s="6">
        <f>D138-F138</f>
        <v>0</v>
      </c>
      <c r="H138" s="6">
        <f>G138*C138</f>
        <v>0</v>
      </c>
      <c r="I138" s="6">
        <f>F138+G138-H138</f>
        <v>300</v>
      </c>
      <c r="J138" s="6">
        <f>IF(I138*C138&gt;2500,2500,I138*C138)</f>
        <v>0</v>
      </c>
    </row>
    <row r="139" spans="1:10">
      <c r="A139" s="1" t="s">
        <v>69</v>
      </c>
      <c r="B139" s="1" t="s">
        <v>90</v>
      </c>
      <c r="C139" s="7">
        <v>0.4</v>
      </c>
      <c r="D139" s="8">
        <v>2226.5</v>
      </c>
      <c r="E139" s="1">
        <v>13</v>
      </c>
      <c r="F139" s="8">
        <f>IF(D139&gt;500,500,D139)</f>
        <v>500</v>
      </c>
      <c r="G139" s="8">
        <f>D139-F139</f>
        <v>1726.5</v>
      </c>
      <c r="H139" s="8">
        <f>G139*C139</f>
        <v>690.6</v>
      </c>
      <c r="I139" s="8">
        <f>F139+G139-H139</f>
        <v>1535.9</v>
      </c>
      <c r="J139" s="8">
        <f>IF(I139*C139&gt;2500,2500,I139*C139)</f>
        <v>614.36</v>
      </c>
    </row>
    <row r="140" spans="1:10">
      <c r="A140" s="4" t="s">
        <v>70</v>
      </c>
      <c r="B140" s="4" t="s">
        <v>90</v>
      </c>
      <c r="C140" s="5">
        <v>0</v>
      </c>
      <c r="D140" s="6">
        <v>627.0</v>
      </c>
      <c r="E140" s="4">
        <v>3</v>
      </c>
      <c r="F140" s="6">
        <f>IF(D140&gt;500,500,D140)</f>
        <v>500</v>
      </c>
      <c r="G140" s="6">
        <f>D140-F140</f>
        <v>127</v>
      </c>
      <c r="H140" s="6">
        <f>G140*C140</f>
        <v>0</v>
      </c>
      <c r="I140" s="6">
        <f>F140+G140-H140</f>
        <v>627</v>
      </c>
      <c r="J140" s="6">
        <f>IF(I140*C140&gt;2500,2500,I140*C140)</f>
        <v>0</v>
      </c>
    </row>
    <row r="141" spans="1:10">
      <c r="A141" s="1" t="s">
        <v>71</v>
      </c>
      <c r="B141" s="1" t="s">
        <v>90</v>
      </c>
      <c r="C141" s="7">
        <v>0.4</v>
      </c>
      <c r="D141" s="8">
        <v>1469.25</v>
      </c>
      <c r="E141" s="1">
        <v>11</v>
      </c>
      <c r="F141" s="8">
        <f>IF(D141&gt;500,500,D141)</f>
        <v>500</v>
      </c>
      <c r="G141" s="8">
        <f>D141-F141</f>
        <v>969.25</v>
      </c>
      <c r="H141" s="8">
        <f>G141*C141</f>
        <v>387.7</v>
      </c>
      <c r="I141" s="8">
        <f>F141+G141-H141</f>
        <v>1081.55</v>
      </c>
      <c r="J141" s="8">
        <f>IF(I141*C141&gt;2500,2500,I141*C141)</f>
        <v>432.62</v>
      </c>
    </row>
    <row r="142" spans="1:10">
      <c r="A142" s="4" t="s">
        <v>72</v>
      </c>
      <c r="B142" s="4" t="s">
        <v>90</v>
      </c>
      <c r="C142" s="5">
        <v>0</v>
      </c>
      <c r="D142" s="6">
        <v>412.5</v>
      </c>
      <c r="E142" s="4">
        <v>3</v>
      </c>
      <c r="F142" s="6">
        <f>IF(D142&gt;500,500,D142)</f>
        <v>412.5</v>
      </c>
      <c r="G142" s="6">
        <f>D142-F142</f>
        <v>0</v>
      </c>
      <c r="H142" s="6">
        <f>G142*C142</f>
        <v>0</v>
      </c>
      <c r="I142" s="6">
        <f>F142+G142-H142</f>
        <v>412.5</v>
      </c>
      <c r="J142" s="6">
        <f>IF(I142*C142&gt;2500,2500,I142*C142)</f>
        <v>0</v>
      </c>
    </row>
    <row r="143" spans="1:10">
      <c r="A143" s="1" t="s">
        <v>73</v>
      </c>
      <c r="B143" s="1" t="s">
        <v>90</v>
      </c>
      <c r="C143" s="7">
        <v>0.4</v>
      </c>
      <c r="D143" s="8">
        <v>226.67</v>
      </c>
      <c r="E143" s="1">
        <v>2</v>
      </c>
      <c r="F143" s="8">
        <f>IF(D143&gt;500,500,D143)</f>
        <v>226.67</v>
      </c>
      <c r="G143" s="8">
        <f>D143-F143</f>
        <v>0</v>
      </c>
      <c r="H143" s="8">
        <f>G143*C143</f>
        <v>0</v>
      </c>
      <c r="I143" s="8">
        <f>F143+G143-H143</f>
        <v>226.67</v>
      </c>
      <c r="J143" s="8">
        <f>IF(I143*C143&gt;2500,2500,I143*C143)</f>
        <v>90.668</v>
      </c>
    </row>
    <row r="144" spans="1:10">
      <c r="A144" s="4" t="s">
        <v>74</v>
      </c>
      <c r="B144" s="4" t="s">
        <v>90</v>
      </c>
      <c r="C144" s="5">
        <v>0.4</v>
      </c>
      <c r="D144" s="6">
        <v>693.75</v>
      </c>
      <c r="E144" s="4">
        <v>6</v>
      </c>
      <c r="F144" s="6">
        <f>IF(D144&gt;500,500,D144)</f>
        <v>500</v>
      </c>
      <c r="G144" s="6">
        <f>D144-F144</f>
        <v>193.75</v>
      </c>
      <c r="H144" s="6">
        <f>G144*C144</f>
        <v>77.5</v>
      </c>
      <c r="I144" s="6">
        <f>F144+G144-H144</f>
        <v>616.25</v>
      </c>
      <c r="J144" s="6">
        <f>IF(I144*C144&gt;2500,2500,I144*C144)</f>
        <v>246.5</v>
      </c>
    </row>
    <row r="145" spans="1:10">
      <c r="A145" s="1" t="s">
        <v>75</v>
      </c>
      <c r="B145" s="1" t="s">
        <v>90</v>
      </c>
      <c r="C145" s="7">
        <v>0.35</v>
      </c>
      <c r="D145" s="8">
        <v>448.0</v>
      </c>
      <c r="E145" s="1">
        <v>3</v>
      </c>
      <c r="F145" s="8">
        <f>IF(D145&gt;500,500,D145)</f>
        <v>448</v>
      </c>
      <c r="G145" s="8">
        <f>D145-F145</f>
        <v>0</v>
      </c>
      <c r="H145" s="8">
        <f>G145*C145</f>
        <v>0</v>
      </c>
      <c r="I145" s="8">
        <f>F145+G145-H145</f>
        <v>448</v>
      </c>
      <c r="J145" s="8">
        <f>IF(I145*C145&gt;2500,2500,I145*C145)</f>
        <v>156.8</v>
      </c>
    </row>
    <row r="146" spans="1:10">
      <c r="A146" s="4" t="s">
        <v>76</v>
      </c>
      <c r="B146" s="4" t="s">
        <v>90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77</v>
      </c>
      <c r="B147" s="1" t="s">
        <v>90</v>
      </c>
      <c r="C147" s="7">
        <v>0.5</v>
      </c>
      <c r="D147" s="8">
        <v>666.25</v>
      </c>
      <c r="E147" s="1">
        <v>5</v>
      </c>
      <c r="F147" s="8">
        <f>IF(D147&gt;500,500,D147)</f>
        <v>500</v>
      </c>
      <c r="G147" s="8">
        <f>D147-F147</f>
        <v>166.25</v>
      </c>
      <c r="H147" s="8">
        <f>G147*C147</f>
        <v>83.125</v>
      </c>
      <c r="I147" s="8">
        <f>F147+G147-H147</f>
        <v>583.125</v>
      </c>
      <c r="J147" s="8">
        <f>IF(I147*C147&gt;2500,2500,I147*C147)</f>
        <v>291.5625</v>
      </c>
    </row>
    <row r="148" spans="1:10">
      <c r="A148" s="4" t="s">
        <v>78</v>
      </c>
      <c r="B148" s="4" t="s">
        <v>90</v>
      </c>
      <c r="C148" s="5">
        <v>0.4</v>
      </c>
      <c r="D148" s="6">
        <v>847.75</v>
      </c>
      <c r="E148" s="4">
        <v>5</v>
      </c>
      <c r="F148" s="6">
        <f>IF(D148&gt;500,500,D148)</f>
        <v>500</v>
      </c>
      <c r="G148" s="6">
        <f>D148-F148</f>
        <v>347.75</v>
      </c>
      <c r="H148" s="6">
        <f>G148*C148</f>
        <v>139.1</v>
      </c>
      <c r="I148" s="6">
        <f>F148+G148-H148</f>
        <v>708.65</v>
      </c>
      <c r="J148" s="6">
        <f>IF(I148*C148&gt;2500,2500,I148*C148)</f>
        <v>283.46</v>
      </c>
    </row>
    <row r="149" spans="1:10">
      <c r="A149" s="1" t="s">
        <v>79</v>
      </c>
      <c r="B149" s="1" t="s">
        <v>90</v>
      </c>
      <c r="C149" s="7">
        <v>0.35</v>
      </c>
      <c r="D149" s="8">
        <v>286.75</v>
      </c>
      <c r="E149" s="1">
        <v>2</v>
      </c>
      <c r="F149" s="8">
        <f>IF(D149&gt;500,500,D149)</f>
        <v>286.75</v>
      </c>
      <c r="G149" s="8">
        <f>D149-F149</f>
        <v>0</v>
      </c>
      <c r="H149" s="8">
        <f>G149*C149</f>
        <v>0</v>
      </c>
      <c r="I149" s="8">
        <f>F149+G149-H149</f>
        <v>286.75</v>
      </c>
      <c r="J149" s="8">
        <f>IF(I149*C149&gt;2500,2500,I149*C149)</f>
        <v>100.3625</v>
      </c>
    </row>
    <row r="150" spans="1:10">
      <c r="A150" s="4" t="s">
        <v>80</v>
      </c>
      <c r="B150" s="4" t="s">
        <v>90</v>
      </c>
      <c r="C150" s="5">
        <v>0.5</v>
      </c>
      <c r="D150" s="6">
        <v>290.0</v>
      </c>
      <c r="E150" s="4">
        <v>2</v>
      </c>
      <c r="F150" s="6">
        <f>IF(D150&gt;500,500,D150)</f>
        <v>290</v>
      </c>
      <c r="G150" s="6">
        <f>D150-F150</f>
        <v>0</v>
      </c>
      <c r="H150" s="6">
        <f>G150*C150</f>
        <v>0</v>
      </c>
      <c r="I150" s="6">
        <f>F150+G150-H150</f>
        <v>290</v>
      </c>
      <c r="J150" s="6">
        <f>IF(I150*C150&gt;2500,2500,I150*C150)</f>
        <v>145</v>
      </c>
    </row>
    <row r="151" spans="1:10">
      <c r="A151" s="1" t="s">
        <v>81</v>
      </c>
      <c r="B151" s="1" t="s">
        <v>90</v>
      </c>
      <c r="C151" s="7">
        <v>0.35</v>
      </c>
      <c r="D151" s="8">
        <v>2392.75</v>
      </c>
      <c r="E151" s="1">
        <v>15</v>
      </c>
      <c r="F151" s="8">
        <f>IF(D151&gt;500,500,D151)</f>
        <v>500</v>
      </c>
      <c r="G151" s="8">
        <f>D151-F151</f>
        <v>1892.75</v>
      </c>
      <c r="H151" s="8">
        <f>G151*C151</f>
        <v>662.4625</v>
      </c>
      <c r="I151" s="8">
        <f>F151+G151-H151</f>
        <v>1730.2875</v>
      </c>
      <c r="J151" s="8">
        <f>IF(I151*C151&gt;2500,2500,I151*C151)</f>
        <v>605.600625</v>
      </c>
    </row>
    <row r="152" spans="1:10">
      <c r="A152" s="4" t="s">
        <v>82</v>
      </c>
      <c r="B152" s="4" t="s">
        <v>90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83</v>
      </c>
      <c r="B153" s="1" t="s">
        <v>90</v>
      </c>
      <c r="C153" s="7">
        <v>0.35</v>
      </c>
      <c r="D153" s="8">
        <v>1436.25</v>
      </c>
      <c r="E153" s="1">
        <v>10</v>
      </c>
      <c r="F153" s="8">
        <f>IF(D153&gt;500,500,D153)</f>
        <v>500</v>
      </c>
      <c r="G153" s="8">
        <f>D153-F153</f>
        <v>936.25</v>
      </c>
      <c r="H153" s="8">
        <f>G153*C153</f>
        <v>327.6875</v>
      </c>
      <c r="I153" s="8">
        <f>F153+G153-H153</f>
        <v>1108.5625</v>
      </c>
      <c r="J153" s="8">
        <f>IF(I153*C153&gt;2500,2500,I153*C153)</f>
        <v>387.996875</v>
      </c>
    </row>
    <row r="154" spans="1:10">
      <c r="A154" s="4" t="s">
        <v>84</v>
      </c>
      <c r="B154" s="4" t="s">
        <v>90</v>
      </c>
      <c r="C154" s="5">
        <v>0.6</v>
      </c>
      <c r="D154" s="6">
        <v>1667.5</v>
      </c>
      <c r="E154" s="4">
        <v>7</v>
      </c>
      <c r="F154" s="6">
        <f>IF(D154&gt;500,500,D154)</f>
        <v>500</v>
      </c>
      <c r="G154" s="6">
        <f>D154-F154</f>
        <v>1167.5</v>
      </c>
      <c r="H154" s="6">
        <f>G154*C154</f>
        <v>700.5</v>
      </c>
      <c r="I154" s="6">
        <f>F154+G154-H154</f>
        <v>967</v>
      </c>
      <c r="J154" s="6">
        <f>IF(I154*C154&gt;2500,2500,I154*C154)</f>
        <v>580.2</v>
      </c>
    </row>
    <row r="155" spans="1:10">
      <c r="A155" s="1" t="s">
        <v>85</v>
      </c>
      <c r="B155" s="1" t="s">
        <v>90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86</v>
      </c>
      <c r="B156" s="4" t="s">
        <v>90</v>
      </c>
      <c r="C156" s="5">
        <v>0.35</v>
      </c>
      <c r="D156" s="6">
        <v>1085.0</v>
      </c>
      <c r="E156" s="4">
        <v>9</v>
      </c>
      <c r="F156" s="6">
        <f>IF(D156&gt;500,500,D156)</f>
        <v>500</v>
      </c>
      <c r="G156" s="6">
        <f>D156-F156</f>
        <v>585</v>
      </c>
      <c r="H156" s="6">
        <f>G156*C156</f>
        <v>204.75</v>
      </c>
      <c r="I156" s="6">
        <f>F156+G156-H156</f>
        <v>880.25</v>
      </c>
      <c r="J156" s="6">
        <f>IF(I156*C156&gt;2500,2500,I156*C156)</f>
        <v>308.0875</v>
      </c>
    </row>
    <row r="157" spans="1:10">
      <c r="A157" s="1" t="s">
        <v>87</v>
      </c>
      <c r="B157" s="1" t="s">
        <v>90</v>
      </c>
      <c r="C157" s="7">
        <v>0.35</v>
      </c>
      <c r="D157" s="8">
        <v>1047.62</v>
      </c>
      <c r="E157" s="1">
        <v>7</v>
      </c>
      <c r="F157" s="8">
        <f>IF(D157&gt;500,500,D157)</f>
        <v>500</v>
      </c>
      <c r="G157" s="8">
        <f>D157-F157</f>
        <v>547.62</v>
      </c>
      <c r="H157" s="8">
        <f>G157*C157</f>
        <v>191.667</v>
      </c>
      <c r="I157" s="8">
        <f>F157+G157-H157</f>
        <v>855.953</v>
      </c>
      <c r="J157" s="8">
        <f>IF(I157*C157&gt;2500,2500,I157*C157)</f>
        <v>299.58355</v>
      </c>
    </row>
    <row r="158" spans="1:10">
      <c r="A158" s="4" t="s">
        <v>88</v>
      </c>
      <c r="B158" s="4" t="s">
        <v>90</v>
      </c>
      <c r="C158" s="5">
        <v>0.35</v>
      </c>
      <c r="D158" s="6">
        <v>150.0</v>
      </c>
      <c r="E158" s="4">
        <v>1</v>
      </c>
      <c r="F158" s="6">
        <f>IF(D158&gt;500,500,D158)</f>
        <v>150</v>
      </c>
      <c r="G158" s="6">
        <f>D158-F158</f>
        <v>0</v>
      </c>
      <c r="H158" s="6">
        <f>G158*C158</f>
        <v>0</v>
      </c>
      <c r="I158" s="6">
        <f>F158+G158-H158</f>
        <v>150</v>
      </c>
      <c r="J158" s="6">
        <f>IF(I158*C158&gt;2500,2500,I158*C158)</f>
        <v>52.5</v>
      </c>
    </row>
    <row r="159" spans="1:10">
      <c r="A159" s="1"/>
      <c r="B159" s="1" t="s">
        <v>90</v>
      </c>
      <c r="C159" s="7"/>
      <c r="D159" s="8">
        <v>1662.5</v>
      </c>
      <c r="E159" s="1">
        <v>8</v>
      </c>
      <c r="F159" s="8">
        <f>IF(D159&gt;500,500,D159)</f>
        <v>500</v>
      </c>
      <c r="G159" s="8">
        <f>D159-F159</f>
        <v>1162.5</v>
      </c>
      <c r="H159" s="8">
        <f>G159*C159</f>
        <v>0</v>
      </c>
      <c r="I159" s="8">
        <f>F159+G159-H159</f>
        <v>1662.5</v>
      </c>
      <c r="J159" s="8">
        <f>IF(I159*C159&gt;2500,2500,I159*C159)</f>
        <v>0</v>
      </c>
    </row>
    <row r="160" spans="1:10">
      <c r="A160" s="4" t="s">
        <v>40</v>
      </c>
      <c r="B160" s="4" t="s">
        <v>90</v>
      </c>
      <c r="C160" s="5">
        <v>0.5</v>
      </c>
      <c r="D160" s="6">
        <v>35.0</v>
      </c>
      <c r="E160" s="4">
        <v>1</v>
      </c>
      <c r="F160" s="6">
        <f>IF(D160&gt;500,500,D160)</f>
        <v>35</v>
      </c>
      <c r="G160" s="6">
        <f>D160-F160</f>
        <v>0</v>
      </c>
      <c r="H160" s="6">
        <f>G160*C160</f>
        <v>0</v>
      </c>
      <c r="I160" s="6">
        <f>F160+G160-H160</f>
        <v>35</v>
      </c>
      <c r="J160" s="6">
        <f>IF(I160*C160&gt;2500,2500,I160*C160)</f>
        <v>17.5</v>
      </c>
    </row>
    <row r="161" spans="1:10">
      <c r="A161" s="1" t="s">
        <v>98</v>
      </c>
      <c r="B161" s="1" t="s">
        <v>90</v>
      </c>
      <c r="C161" s="7">
        <v>0.35</v>
      </c>
      <c r="D161" s="8">
        <v>35.0</v>
      </c>
      <c r="E161" s="1">
        <v>1</v>
      </c>
      <c r="F161" s="8">
        <f>IF(D161&gt;500,500,D161)</f>
        <v>35</v>
      </c>
      <c r="G161" s="8">
        <f>D161-F161</f>
        <v>0</v>
      </c>
      <c r="H161" s="8">
        <f>G161*C161</f>
        <v>0</v>
      </c>
      <c r="I161" s="8">
        <f>F161+G161-H161</f>
        <v>35</v>
      </c>
      <c r="J161" s="8">
        <f>IF(I161*C161&gt;2500,2500,I161*C161)</f>
        <v>12.25</v>
      </c>
    </row>
    <row r="162" spans="1:10">
      <c r="D162" s="10">
        <f>SUM(D81:D161)</f>
        <v>38117.46</v>
      </c>
      <c r="E162" s="9">
        <f>SUM(E81:E161)</f>
        <v>253</v>
      </c>
      <c r="H162" s="10">
        <f>SUM(H81:H161)</f>
        <v>4923.044</v>
      </c>
      <c r="J162" s="10">
        <f>SUM(J81:J161)</f>
        <v>12842.3861</v>
      </c>
    </row>
    <row r="163" spans="1:10">
      <c r="H163" s="11">
        <f>H162/D162</f>
        <v>0.12915456591284</v>
      </c>
      <c r="J163" s="11">
        <f>J162/D162</f>
        <v>0.3369161035389</v>
      </c>
    </row>
    <row r="165" spans="1:10">
      <c r="A165" s="2" t="s">
        <v>99</v>
      </c>
    </row>
    <row r="166" spans="1:10">
      <c r="A166" s="3" t="s">
        <v>6</v>
      </c>
      <c r="B166" s="3" t="s">
        <v>7</v>
      </c>
      <c r="C166" s="3" t="s">
        <v>8</v>
      </c>
      <c r="D166" s="3" t="s">
        <v>9</v>
      </c>
      <c r="E166" s="3" t="s">
        <v>10</v>
      </c>
      <c r="F166" s="3" t="s">
        <v>11</v>
      </c>
      <c r="G166" s="3" t="s">
        <v>12</v>
      </c>
      <c r="H166" s="3" t="s">
        <v>13</v>
      </c>
      <c r="I166" s="3" t="s">
        <v>14</v>
      </c>
      <c r="J166" s="3" t="s">
        <v>15</v>
      </c>
    </row>
    <row r="167" spans="1:10">
      <c r="A167" s="1" t="s">
        <v>20</v>
      </c>
      <c r="B167" s="1" t="s">
        <v>100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101</v>
      </c>
      <c r="B168" s="4" t="s">
        <v>100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42</v>
      </c>
      <c r="B169" s="1" t="s">
        <v>100</v>
      </c>
      <c r="C169" s="7">
        <v>0.35</v>
      </c>
      <c r="D169" s="8">
        <v>247.0</v>
      </c>
      <c r="E169" s="1">
        <v>1</v>
      </c>
      <c r="F169" s="8">
        <f>IF(D169&gt;500,500,D169)</f>
        <v>247</v>
      </c>
      <c r="G169" s="8">
        <f>D169-F169</f>
        <v>0</v>
      </c>
      <c r="H169" s="8">
        <f>G169*C169</f>
        <v>0</v>
      </c>
      <c r="I169" s="8">
        <f>F169+G169-H169</f>
        <v>247</v>
      </c>
      <c r="J169" s="8">
        <f>IF(I169*C169&gt;2500,2500,I169*C169)</f>
        <v>86.45</v>
      </c>
    </row>
    <row r="170" spans="1:10">
      <c r="A170" s="4" t="s">
        <v>102</v>
      </c>
      <c r="B170" s="4" t="s">
        <v>100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103</v>
      </c>
      <c r="B171" s="1" t="s">
        <v>100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D172" s="10">
        <f>SUM(D167:D171)</f>
        <v>247</v>
      </c>
      <c r="E172" s="9">
        <f>SUM(E167:E171)</f>
        <v>1</v>
      </c>
      <c r="H172" s="10">
        <f>SUM(H167:H171)</f>
        <v>0</v>
      </c>
      <c r="J172" s="10">
        <f>SUM(J167:J171)</f>
        <v>86.45</v>
      </c>
    </row>
    <row r="173" spans="1:10">
      <c r="H173" s="11">
        <f>H172/D172</f>
        <v>0</v>
      </c>
      <c r="J173" s="11">
        <f>J172/D172</f>
        <v>0.35</v>
      </c>
    </row>
    <row r="175" spans="1:10">
      <c r="A175" s="2" t="s">
        <v>104</v>
      </c>
    </row>
    <row r="176" spans="1:10">
      <c r="A176" s="3" t="s">
        <v>6</v>
      </c>
      <c r="B176" s="3" t="s">
        <v>7</v>
      </c>
      <c r="C176" s="3" t="s">
        <v>8</v>
      </c>
      <c r="D176" s="3" t="s">
        <v>9</v>
      </c>
      <c r="E176" s="3" t="s">
        <v>10</v>
      </c>
      <c r="F176" s="3" t="s">
        <v>11</v>
      </c>
      <c r="G176" s="3" t="s">
        <v>12</v>
      </c>
      <c r="H176" s="3" t="s">
        <v>13</v>
      </c>
      <c r="I176" s="3" t="s">
        <v>14</v>
      </c>
      <c r="J176" s="3" t="s">
        <v>15</v>
      </c>
    </row>
    <row r="177" spans="1:10">
      <c r="A177" s="1" t="s">
        <v>105</v>
      </c>
      <c r="B177" s="1" t="s">
        <v>106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30</v>
      </c>
      <c r="B178" s="4" t="s">
        <v>106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42</v>
      </c>
      <c r="B179" s="1" t="s">
        <v>106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107</v>
      </c>
      <c r="B180" s="4" t="s">
        <v>106</v>
      </c>
      <c r="C180" s="5">
        <v>0.35</v>
      </c>
      <c r="D180" s="6">
        <v>120.0</v>
      </c>
      <c r="E180" s="4">
        <v>1</v>
      </c>
      <c r="F180" s="6">
        <f>IF(D180&gt;500,500,D180)</f>
        <v>120</v>
      </c>
      <c r="G180" s="6">
        <f>D180-F180</f>
        <v>0</v>
      </c>
      <c r="H180" s="6">
        <f>G180*C180</f>
        <v>0</v>
      </c>
      <c r="I180" s="6">
        <f>F180+G180-H180</f>
        <v>120</v>
      </c>
      <c r="J180" s="6">
        <f>IF(I180*C180&gt;2500,2500,I180*C180)</f>
        <v>42</v>
      </c>
    </row>
    <row r="181" spans="1:10">
      <c r="A181" s="1" t="s">
        <v>108</v>
      </c>
      <c r="B181" s="1" t="s">
        <v>106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109</v>
      </c>
      <c r="B182" s="4" t="s">
        <v>106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D183" s="10">
        <f>SUM(D177:D182)</f>
        <v>120</v>
      </c>
      <c r="E183" s="9">
        <f>SUM(E177:E182)</f>
        <v>1</v>
      </c>
      <c r="H183" s="10">
        <f>SUM(H177:H182)</f>
        <v>0</v>
      </c>
      <c r="J183" s="10">
        <f>SUM(J177:J182)</f>
        <v>42</v>
      </c>
    </row>
    <row r="184" spans="1:10">
      <c r="H184" s="11">
        <f>H183/D183</f>
        <v>0</v>
      </c>
      <c r="J184" s="11">
        <f>J183/D183</f>
        <v>0.35</v>
      </c>
    </row>
    <row r="186" spans="1:10">
      <c r="A186" s="2" t="s">
        <v>110</v>
      </c>
    </row>
    <row r="187" spans="1:10">
      <c r="A187" s="3" t="s">
        <v>6</v>
      </c>
      <c r="B187" s="3" t="s">
        <v>7</v>
      </c>
      <c r="C187" s="3" t="s">
        <v>8</v>
      </c>
      <c r="D187" s="3" t="s">
        <v>9</v>
      </c>
      <c r="E187" s="3" t="s">
        <v>10</v>
      </c>
      <c r="F187" s="3" t="s">
        <v>11</v>
      </c>
      <c r="G187" s="3" t="s">
        <v>12</v>
      </c>
      <c r="H187" s="3" t="s">
        <v>13</v>
      </c>
      <c r="I187" s="3" t="s">
        <v>14</v>
      </c>
      <c r="J187" s="3" t="s">
        <v>15</v>
      </c>
    </row>
    <row r="188" spans="1:10">
      <c r="A188" s="4" t="s">
        <v>29</v>
      </c>
      <c r="B188" s="4" t="s">
        <v>111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42</v>
      </c>
      <c r="B189" s="1" t="s">
        <v>111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112</v>
      </c>
      <c r="B190" s="4" t="s">
        <v>111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113</v>
      </c>
      <c r="B191" s="1" t="s">
        <v>111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54</v>
      </c>
      <c r="B192" s="4" t="s">
        <v>111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62</v>
      </c>
      <c r="B193" s="1" t="s">
        <v>111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77</v>
      </c>
      <c r="B194" s="4" t="s">
        <v>111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86</v>
      </c>
      <c r="B195" s="1" t="s">
        <v>111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88</v>
      </c>
      <c r="B196" s="4" t="s">
        <v>111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114</v>
      </c>
      <c r="B197" s="1" t="s">
        <v>111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SUM(D188:D197)</f>
        <v>0</v>
      </c>
      <c r="E198" s="9">
        <f>SUM(E188:E197)</f>
        <v>0</v>
      </c>
      <c r="H198" s="10">
        <f>SUM(H188:H197)</f>
        <v>0</v>
      </c>
      <c r="J198" s="10">
        <f>SUM(J188:J197)</f>
        <v>0</v>
      </c>
    </row>
    <row r="199" spans="1:10">
      <c r="H199" s="11" t="e">
        <f>H198/D198</f>
        <v>#DIV/0!</v>
      </c>
      <c r="J199" s="11" t="e">
        <f>J198/D198</f>
        <v>#DIV/0!</v>
      </c>
    </row>
    <row r="201" spans="1:10">
      <c r="A201" s="2" t="s">
        <v>115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116</v>
      </c>
      <c r="B203" s="1" t="s">
        <v>117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A204" s="4" t="s">
        <v>118</v>
      </c>
      <c r="B204" s="4" t="s">
        <v>117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119</v>
      </c>
      <c r="B205" s="1" t="s">
        <v>117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SUM(D203:D205)</f>
        <v>0</v>
      </c>
      <c r="E206" s="9">
        <f>SUM(E203:E205)</f>
        <v>0</v>
      </c>
      <c r="H206" s="10">
        <f>SUM(H203:H205)</f>
        <v>0</v>
      </c>
      <c r="J206" s="10">
        <f>SUM(J203:J205)</f>
        <v>0</v>
      </c>
    </row>
    <row r="207" spans="1:10">
      <c r="H207" s="11" t="e">
        <f>H206/D206</f>
        <v>#DIV/0!</v>
      </c>
      <c r="J207" s="11" t="e">
        <f>J206/D206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2024-08-23T15:15:51+02:00</dcterms:created>
  <dcterms:modified xsi:type="dcterms:W3CDTF">2024-08-23T15:15:51+02:00</dcterms:modified>
  <dc:title>Untitled Spreadsheet</dc:title>
  <dc:description/>
  <dc:subject/>
  <cp:keywords/>
  <cp:category/>
</cp:coreProperties>
</file>